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0" windowWidth="4110" windowHeight="4905" activeTab="0"/>
  </bookViews>
  <sheets>
    <sheet name="Payroll" sheetId="1" r:id="rId1"/>
    <sheet name="Tax Brackets" sheetId="2" r:id="rId2"/>
  </sheets>
  <definedNames>
    <definedName name="\0" localSheetId="1">'Tax Brackets'!#REF!</definedName>
    <definedName name="\0">'Payroll'!$AT$14</definedName>
    <definedName name="\b" localSheetId="1">'Tax Brackets'!#REF!</definedName>
    <definedName name="\b">'Payroll'!$AT$5:$AT$7</definedName>
    <definedName name="\c" localSheetId="1">'Tax Brackets'!#REF!</definedName>
    <definedName name="\c">'Payroll'!$AP$16:$AR$20</definedName>
    <definedName name="\g" localSheetId="1">'Tax Brackets'!#REF!</definedName>
    <definedName name="\g">'Payroll'!$AT$9</definedName>
    <definedName name="\h" localSheetId="1">'Tax Brackets'!#REF!</definedName>
    <definedName name="\h">'Payroll'!$AT$11</definedName>
    <definedName name="\n" localSheetId="1">'Tax Brackets'!#REF!</definedName>
    <definedName name="\n">'Payroll'!$AT$13</definedName>
    <definedName name="\s" localSheetId="1">'Tax Brackets'!#REF!</definedName>
    <definedName name="\s">'Payroll'!$AT$20:$AT$21</definedName>
    <definedName name="\v" localSheetId="1">'Tax Brackets'!#REF!</definedName>
    <definedName name="\v">'Payroll'!$AT$23:$AU$28</definedName>
    <definedName name="\y" localSheetId="1">'Tax Brackets'!#REF!</definedName>
    <definedName name="\y">'Payroll'!$AY$13:$BA$19</definedName>
    <definedName name="__123Graph_BSEASONPROFILE" localSheetId="0" hidden="1">'Payroll'!$D$28:$N$28</definedName>
    <definedName name="__123Graph_BSEASONPROFILE" localSheetId="1" hidden="1">'Tax Brackets'!#REF!</definedName>
    <definedName name="__123Graph_CSEASONPROFILE" localSheetId="0" hidden="1">'Payroll'!$D$27:$J$27</definedName>
    <definedName name="__123Graph_CSEASONPROFILE" localSheetId="1" hidden="1">'Tax Brackets'!#REF!</definedName>
    <definedName name="__123Graph_X" localSheetId="0" hidden="1">'Payroll'!$D$8:$N$8</definedName>
    <definedName name="__123Graph_X" localSheetId="1" hidden="1">'Tax Brackets'!#REF!</definedName>
    <definedName name="__123Graph_XSEASONPROFILE" localSheetId="0" hidden="1">'Payroll'!$D$8:$N$8</definedName>
    <definedName name="__123Graph_XSEASONPROFILE" localSheetId="1" hidden="1">'Tax Brackets'!#REF!</definedName>
    <definedName name="__123Graph_XYTDPROFILE" localSheetId="0" hidden="1">'Payroll'!$D$8:$N$8</definedName>
    <definedName name="__123Graph_XYTDPROFILE" localSheetId="1" hidden="1">'Tax Brackets'!#REF!</definedName>
    <definedName name="_Key1" localSheetId="0" hidden="1">'Payroll'!$C$56</definedName>
    <definedName name="_Key1" localSheetId="1" hidden="1">'Tax Brackets'!$C$16</definedName>
    <definedName name="_Order1" localSheetId="0" hidden="1">255</definedName>
    <definedName name="_Order1" localSheetId="1" hidden="1">255</definedName>
    <definedName name="_Regression_Int" localSheetId="0" hidden="1">1</definedName>
    <definedName name="_Regression_Int" localSheetId="1" hidden="1">1</definedName>
    <definedName name="_xlnm.Print_Area" localSheetId="0">'Payroll'!$B$3:$S$54</definedName>
    <definedName name="_xlnm.Print_Area" localSheetId="1">'Tax Brackets'!$C$2:$G$9</definedName>
    <definedName name="Print_Area_MI" localSheetId="0">'Payroll'!#REF!</definedName>
    <definedName name="Print_Area_MI" localSheetId="1">'Tax Brackets'!$AJ$7:$AS$31</definedName>
    <definedName name="Print_Area_MI">'Payroll'!$AJ$60:$AJ$82</definedName>
    <definedName name="TABLO" localSheetId="1">'Tax Brackets'!#REF!</definedName>
    <definedName name="TABLO">'Payroll'!$AB$1:$AE$7</definedName>
  </definedNames>
  <calcPr fullCalcOnLoad="1"/>
</workbook>
</file>

<file path=xl/sharedStrings.xml><?xml version="1.0" encoding="utf-8"?>
<sst xmlns="http://schemas.openxmlformats.org/spreadsheetml/2006/main" count="490" uniqueCount="139">
  <si>
    <t xml:space="preserve"> </t>
  </si>
  <si>
    <t>-</t>
  </si>
  <si>
    <t xml:space="preserve"> E M P L O Y E R  N A M E  or  T I T L E</t>
  </si>
  <si>
    <t>MAHAL   :</t>
  </si>
  <si>
    <t xml:space="preserve"> Address of Employer</t>
  </si>
  <si>
    <t>İ  Ş  Ç  İ        Ü  C  R  E  T       B  O  R  D  R  O  S  U</t>
  </si>
  <si>
    <t>(LOCATION)</t>
  </si>
  <si>
    <t xml:space="preserve">             (  P  A  Y  R  O  L  L  )</t>
  </si>
  <si>
    <t>A Y     :</t>
  </si>
  <si>
    <t xml:space="preserve"> Company Registration No in SSK ( Sigorta Isveren No. ) - 2 8320 02 000000 06 07</t>
  </si>
  <si>
    <t>(MONTH)</t>
  </si>
  <si>
    <t>ÇALIŞTIĞI  GÜNLER</t>
  </si>
  <si>
    <t xml:space="preserve">         M A A Ş   T U T A R 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</si>
  <si>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</si>
  <si>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</si>
  <si>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</si>
  <si>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</si>
  <si>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</si>
  <si>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</si>
  <si>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</si>
  <si>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</si>
  <si>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</si>
  <si>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</si>
  <si>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           (    Personel   )</t>
  </si>
  <si>
    <t>Adı ve Soyadı</t>
  </si>
  <si>
    <t>Sigorta</t>
  </si>
  <si>
    <t>Fazla</t>
  </si>
  <si>
    <t xml:space="preserve">    Brüt Maaş</t>
  </si>
  <si>
    <t>A Y L I K</t>
  </si>
  <si>
    <t>Sigortaya</t>
  </si>
  <si>
    <t>Hesaplanan</t>
  </si>
  <si>
    <t>Vergiye</t>
  </si>
  <si>
    <t>M A A Ş</t>
  </si>
  <si>
    <t>No.</t>
  </si>
  <si>
    <t>Saat</t>
  </si>
  <si>
    <t xml:space="preserve">   Tutarı</t>
  </si>
  <si>
    <t>Mesai</t>
  </si>
  <si>
    <t xml:space="preserve">İSTİHKAK </t>
  </si>
  <si>
    <t>Tabi</t>
  </si>
  <si>
    <t xml:space="preserve"> Vergi</t>
  </si>
  <si>
    <t>Gelir</t>
  </si>
  <si>
    <t>Damga</t>
  </si>
  <si>
    <t>KESİNTİ</t>
  </si>
  <si>
    <t>N E T</t>
  </si>
  <si>
    <t xml:space="preserve">        ( Surname, Name )</t>
  </si>
  <si>
    <t>Name &amp; Surname</t>
  </si>
  <si>
    <t>Insurance No.</t>
  </si>
  <si>
    <t>Over Time</t>
  </si>
  <si>
    <t xml:space="preserve">Gross Monthly </t>
  </si>
  <si>
    <t>Over/Time</t>
  </si>
  <si>
    <t>BRÜT TOPLAMI</t>
  </si>
  <si>
    <t>Matrah</t>
  </si>
  <si>
    <t>Primi</t>
  </si>
  <si>
    <t xml:space="preserve"> Muafiyeti</t>
  </si>
  <si>
    <t>Vergisi</t>
  </si>
  <si>
    <t>TOPLAMI</t>
  </si>
  <si>
    <t>Salary</t>
  </si>
  <si>
    <t>Total Gross Salary</t>
  </si>
  <si>
    <t>Subj.to Insurance</t>
  </si>
  <si>
    <t>Ins. Premium</t>
  </si>
  <si>
    <t>Tax Exempt.</t>
  </si>
  <si>
    <t>Subj.to IncomeTax</t>
  </si>
  <si>
    <t>Income Tax</t>
  </si>
  <si>
    <t>Stamp Tax</t>
  </si>
  <si>
    <t>Total</t>
  </si>
  <si>
    <t>(Net Salary)</t>
  </si>
  <si>
    <t>Deduction</t>
  </si>
  <si>
    <t>I * 0.14</t>
  </si>
  <si>
    <t>I-III-IV-V</t>
  </si>
  <si>
    <t>III+IV+VII+VIII</t>
  </si>
  <si>
    <t>I - IX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</si>
  <si>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</si>
  <si>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Y L I K   T O P L A M </t>
  </si>
  <si>
    <t>( Monthly Total )</t>
  </si>
  <si>
    <t>Sub.Ins.</t>
  </si>
  <si>
    <t>SSK Prim Bordrosuna Esas:</t>
  </si>
  <si>
    <t>Toplam</t>
  </si>
  <si>
    <t>Kadinlar</t>
  </si>
  <si>
    <t>1 -</t>
  </si>
  <si>
    <t>S.S.Isveren Hissesi-----------------------&gt;</t>
  </si>
  <si>
    <t>HAZIRLAYAN  :</t>
  </si>
  <si>
    <t>KONTROL EDEN :</t>
  </si>
  <si>
    <t>ONAYLAYAN     :</t>
  </si>
  <si>
    <t>D F</t>
  </si>
  <si>
    <t>(S. Security Premium-Employer Share)</t>
  </si>
  <si>
    <t>(</t>
  </si>
  <si>
    <t>PREPARED BY :)</t>
  </si>
  <si>
    <t>CHECKED BY : )</t>
  </si>
  <si>
    <t>APPROVED  BY : )</t>
  </si>
  <si>
    <t>2 -</t>
  </si>
  <si>
    <t>Sosyal Güvenlik Destekleme Fonu------&gt;</t>
  </si>
  <si>
    <t>B+C</t>
  </si>
  <si>
    <t>=</t>
  </si>
  <si>
    <t>TOPLAM SIRKET HISSESI PRIMLER :</t>
  </si>
  <si>
    <t>3 -</t>
  </si>
  <si>
    <t>Isçi Hissesi Sigorta Primleri-------------&gt;</t>
  </si>
  <si>
    <t>Normal Sig.</t>
  </si>
  <si>
    <t>C</t>
  </si>
  <si>
    <t>(S.Security Premium-Employee Share)</t>
  </si>
  <si>
    <t>4 -</t>
  </si>
  <si>
    <t>Isçi Hissesi S.G.D.Fonu Primleri-------&gt;</t>
  </si>
  <si>
    <t>ÖDENMESI GEREKEN SIGORTA PRIMLERI :</t>
  </si>
  <si>
    <t>S.G. Destek Prim Bordrosuna Esas:Toplam</t>
  </si>
  <si>
    <t>(Total Insurance Premiums to be Paid)</t>
  </si>
  <si>
    <t>-&gt;Employees Share</t>
  </si>
  <si>
    <t>-&gt;Company Share</t>
  </si>
  <si>
    <t>6</t>
  </si>
  <si>
    <t>ÖDENMESI GEREKEN TOPLAM --------&gt; :</t>
  </si>
  <si>
    <t>-&gt;Total</t>
  </si>
  <si>
    <t xml:space="preserve"> TOPLAM  PRIMLER TUTARI</t>
  </si>
  <si>
    <t>(Total to be Paid to S.S.K.)</t>
  </si>
  <si>
    <t>Issizlik</t>
  </si>
  <si>
    <t>Sigortasi</t>
  </si>
  <si>
    <t>Unemployment</t>
  </si>
  <si>
    <t>Insurance</t>
  </si>
  <si>
    <t>I * 0.006</t>
  </si>
  <si>
    <t>% .06</t>
  </si>
  <si>
    <t xml:space="preserve"> Issizlik Sigortasi : ( Unemployment Insurance )</t>
  </si>
  <si>
    <t>%1</t>
  </si>
  <si>
    <t>I * 0.01</t>
  </si>
  <si>
    <t xml:space="preserve"> Isçi Hissesi---------&gt; %1</t>
  </si>
  <si>
    <t xml:space="preserve"> Isveren Hissesi-----&gt; %2</t>
  </si>
  <si>
    <t xml:space="preserve"> T O P L A M--------&gt; %3</t>
  </si>
  <si>
    <t>Tax Brackets (Yearly Cummulative Basis)</t>
  </si>
  <si>
    <t>% Income Tax</t>
  </si>
  <si>
    <t xml:space="preserve"> Beşiktaş Tax Office ( Vergi Dairesi ) - 001 002 0003</t>
  </si>
  <si>
    <r>
      <t>TOTAL COST OF EMPLOYEE A TO THE EMPLOYER = GROSS SALARY + SOCIAL SECURITY PREMIUM /</t>
    </r>
    <r>
      <rPr>
        <b/>
        <u val="single"/>
        <sz val="14"/>
        <rFont val="Times New Roman"/>
        <family val="1"/>
      </rPr>
      <t xml:space="preserve"> Employer'</t>
    </r>
    <r>
      <rPr>
        <b/>
        <sz val="14"/>
        <rFont val="Times New Roman"/>
        <family val="1"/>
      </rPr>
      <t xml:space="preserve">s Share + UNEMPLOYMENT INSURANCE/ </t>
    </r>
    <r>
      <rPr>
        <b/>
        <u val="single"/>
        <sz val="14"/>
        <rFont val="Times New Roman"/>
        <family val="1"/>
      </rPr>
      <t>Employer</t>
    </r>
    <r>
      <rPr>
        <b/>
        <sz val="14"/>
        <rFont val="Times New Roman"/>
        <family val="1"/>
      </rPr>
      <t>'s Share</t>
    </r>
  </si>
  <si>
    <t>İstanbul</t>
  </si>
  <si>
    <t>İbrahim Üzülmez</t>
  </si>
  <si>
    <t>Amount (TL)</t>
  </si>
  <si>
    <t>0 - 9,400</t>
  </si>
  <si>
    <t>9,401 - 23,000</t>
  </si>
  <si>
    <t>23,001 - 53,000</t>
  </si>
  <si>
    <t>&gt; 53,000</t>
  </si>
  <si>
    <t>Mart 2011</t>
  </si>
  <si>
    <t>March 2011</t>
  </si>
  <si>
    <t>VI * 0.20</t>
  </si>
  <si>
    <t xml:space="preserve"> = 5,000         +                          975                                  +                             100</t>
  </si>
  <si>
    <t>6,075 TL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</si>
</sst>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General_)"/>
    <numFmt numFmtId="187" formatCode="dd\-mmm\-yy_)"/>
    <numFmt numFmtId="188" formatCode=";;;"/>
  </numFmts>
  <fonts count="2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9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6" fillId="0" borderId="1" xfId="0" applyFont="1" applyBorder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186" fontId="6" fillId="0" borderId="0" xfId="0" applyFont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left"/>
      <protection/>
    </xf>
    <xf numFmtId="186" fontId="5" fillId="0" borderId="2" xfId="0" applyFont="1" applyBorder="1" applyAlignment="1" applyProtection="1">
      <alignment/>
      <protection/>
    </xf>
    <xf numFmtId="186" fontId="6" fillId="0" borderId="3" xfId="0" applyFont="1" applyBorder="1" applyAlignment="1">
      <alignment/>
    </xf>
    <xf numFmtId="186" fontId="5" fillId="0" borderId="3" xfId="0" applyFont="1" applyBorder="1" applyAlignment="1" applyProtection="1">
      <alignment horizontal="left"/>
      <protection/>
    </xf>
    <xf numFmtId="186" fontId="6" fillId="0" borderId="4" xfId="0" applyFont="1" applyBorder="1" applyAlignment="1">
      <alignment/>
    </xf>
    <xf numFmtId="186" fontId="6" fillId="0" borderId="5" xfId="0" applyFont="1" applyBorder="1" applyAlignment="1" applyProtection="1">
      <alignment/>
      <protection/>
    </xf>
    <xf numFmtId="186" fontId="6" fillId="0" borderId="0" xfId="0" applyFont="1" applyBorder="1" applyAlignment="1">
      <alignment/>
    </xf>
    <xf numFmtId="186" fontId="6" fillId="0" borderId="6" xfId="0" applyFont="1" applyBorder="1" applyAlignment="1">
      <alignment/>
    </xf>
    <xf numFmtId="186" fontId="6" fillId="0" borderId="0" xfId="0" applyFont="1" applyBorder="1" applyAlignment="1" applyProtection="1">
      <alignment horizontal="left"/>
      <protection/>
    </xf>
    <xf numFmtId="186" fontId="6" fillId="0" borderId="2" xfId="0" applyFont="1" applyBorder="1" applyAlignment="1">
      <alignment/>
    </xf>
    <xf numFmtId="186" fontId="6" fillId="0" borderId="3" xfId="0" applyFont="1" applyBorder="1" applyAlignment="1" applyProtection="1">
      <alignment horizontal="left"/>
      <protection/>
    </xf>
    <xf numFmtId="186" fontId="6" fillId="0" borderId="5" xfId="0" applyFont="1" applyBorder="1" applyAlignment="1" applyProtection="1">
      <alignment horizontal="left"/>
      <protection/>
    </xf>
    <xf numFmtId="186" fontId="6" fillId="0" borderId="0" xfId="0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86" fontId="6" fillId="0" borderId="6" xfId="0" applyFont="1" applyBorder="1" applyAlignment="1" applyProtection="1">
      <alignment horizontal="left"/>
      <protection/>
    </xf>
    <xf numFmtId="186" fontId="6" fillId="0" borderId="0" xfId="0" applyFont="1" applyBorder="1" applyAlignment="1" applyProtection="1">
      <alignment horizontal="right"/>
      <protection/>
    </xf>
    <xf numFmtId="175" fontId="6" fillId="0" borderId="0" xfId="16" applyFont="1" applyBorder="1" applyAlignment="1" applyProtection="1">
      <alignment/>
      <protection/>
    </xf>
    <xf numFmtId="186" fontId="6" fillId="0" borderId="7" xfId="0" applyFont="1" applyBorder="1" applyAlignment="1">
      <alignment/>
    </xf>
    <xf numFmtId="186" fontId="6" fillId="0" borderId="8" xfId="0" applyFont="1" applyBorder="1" applyAlignment="1">
      <alignment/>
    </xf>
    <xf numFmtId="186" fontId="6" fillId="0" borderId="9" xfId="0" applyFont="1" applyBorder="1" applyAlignment="1">
      <alignment/>
    </xf>
    <xf numFmtId="186" fontId="7" fillId="0" borderId="0" xfId="0" applyFont="1" applyAlignment="1">
      <alignment/>
    </xf>
    <xf numFmtId="186" fontId="7" fillId="0" borderId="0" xfId="0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186" fontId="7" fillId="0" borderId="5" xfId="0" applyFont="1" applyBorder="1" applyAlignment="1" applyProtection="1">
      <alignment/>
      <protection/>
    </xf>
    <xf numFmtId="186" fontId="7" fillId="0" borderId="0" xfId="0" applyFont="1" applyBorder="1" applyAlignment="1">
      <alignment/>
    </xf>
    <xf numFmtId="186" fontId="7" fillId="0" borderId="0" xfId="0" applyFont="1" applyBorder="1" applyAlignment="1" applyProtection="1">
      <alignment horizontal="left"/>
      <protection/>
    </xf>
    <xf numFmtId="186" fontId="8" fillId="0" borderId="0" xfId="0" applyFont="1" applyBorder="1" applyAlignment="1" applyProtection="1">
      <alignment horizontal="left"/>
      <protection/>
    </xf>
    <xf numFmtId="186" fontId="8" fillId="0" borderId="0" xfId="0" applyFont="1" applyBorder="1" applyAlignment="1">
      <alignment/>
    </xf>
    <xf numFmtId="186" fontId="9" fillId="0" borderId="0" xfId="0" applyFont="1" applyBorder="1" applyAlignment="1" applyProtection="1">
      <alignment horizontal="center"/>
      <protection/>
    </xf>
    <xf numFmtId="186" fontId="7" fillId="0" borderId="6" xfId="0" applyFont="1" applyBorder="1" applyAlignment="1">
      <alignment/>
    </xf>
    <xf numFmtId="186" fontId="7" fillId="0" borderId="10" xfId="0" applyFont="1" applyBorder="1" applyAlignment="1" applyProtection="1">
      <alignment horizontal="fill"/>
      <protection/>
    </xf>
    <xf numFmtId="186" fontId="7" fillId="0" borderId="11" xfId="0" applyFont="1" applyBorder="1" applyAlignment="1" applyProtection="1">
      <alignment horizontal="fill"/>
      <protection/>
    </xf>
    <xf numFmtId="186" fontId="7" fillId="0" borderId="12" xfId="0" applyFont="1" applyBorder="1" applyAlignment="1" applyProtection="1">
      <alignment horizontal="left"/>
      <protection/>
    </xf>
    <xf numFmtId="186" fontId="7" fillId="0" borderId="0" xfId="0" applyFont="1" applyAlignment="1" applyProtection="1">
      <alignment horizontal="left"/>
      <protection/>
    </xf>
    <xf numFmtId="186" fontId="10" fillId="0" borderId="13" xfId="0" applyFont="1" applyBorder="1" applyAlignment="1" applyProtection="1">
      <alignment horizontal="left"/>
      <protection/>
    </xf>
    <xf numFmtId="186" fontId="7" fillId="0" borderId="8" xfId="0" applyFont="1" applyBorder="1" applyAlignment="1">
      <alignment/>
    </xf>
    <xf numFmtId="186" fontId="7" fillId="0" borderId="8" xfId="0" applyFont="1" applyBorder="1" applyAlignment="1" applyProtection="1">
      <alignment horizontal="left"/>
      <protection/>
    </xf>
    <xf numFmtId="186" fontId="7" fillId="0" borderId="14" xfId="0" applyFont="1" applyBorder="1" applyAlignment="1">
      <alignment/>
    </xf>
    <xf numFmtId="186" fontId="7" fillId="0" borderId="2" xfId="0" applyFont="1" applyBorder="1" applyAlignment="1">
      <alignment/>
    </xf>
    <xf numFmtId="186" fontId="7" fillId="0" borderId="3" xfId="0" applyFont="1" applyBorder="1" applyAlignment="1" applyProtection="1">
      <alignment horizontal="left"/>
      <protection/>
    </xf>
    <xf numFmtId="186" fontId="7" fillId="0" borderId="3" xfId="0" applyFont="1" applyBorder="1" applyAlignment="1">
      <alignment/>
    </xf>
    <xf numFmtId="186" fontId="7" fillId="0" borderId="4" xfId="0" applyFont="1" applyBorder="1" applyAlignment="1">
      <alignment/>
    </xf>
    <xf numFmtId="186" fontId="7" fillId="0" borderId="0" xfId="0" applyFont="1" applyAlignment="1" applyProtection="1" quotePrefix="1">
      <alignment horizontal="left"/>
      <protection/>
    </xf>
    <xf numFmtId="186" fontId="7" fillId="0" borderId="15" xfId="0" applyFont="1" applyBorder="1" applyAlignment="1" applyProtection="1" quotePrefix="1">
      <alignment horizontal="left"/>
      <protection/>
    </xf>
    <xf numFmtId="186" fontId="11" fillId="0" borderId="0" xfId="0" applyFont="1" applyBorder="1" applyAlignment="1" applyProtection="1">
      <alignment horizontal="left"/>
      <protection/>
    </xf>
    <xf numFmtId="186" fontId="7" fillId="0" borderId="16" xfId="0" applyFont="1" applyBorder="1" applyAlignment="1">
      <alignment/>
    </xf>
    <xf numFmtId="186" fontId="7" fillId="0" borderId="5" xfId="0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/>
      <protection/>
    </xf>
    <xf numFmtId="186" fontId="7" fillId="0" borderId="6" xfId="0" applyFont="1" applyBorder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186" fontId="12" fillId="0" borderId="0" xfId="0" applyFont="1" applyBorder="1" applyAlignment="1" applyProtection="1">
      <alignment horizontal="left"/>
      <protection/>
    </xf>
    <xf numFmtId="186" fontId="7" fillId="0" borderId="16" xfId="0" applyFont="1" applyBorder="1" applyAlignment="1" applyProtection="1">
      <alignment horizontal="left"/>
      <protection/>
    </xf>
    <xf numFmtId="186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186" fontId="7" fillId="0" borderId="15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right"/>
      <protection/>
    </xf>
    <xf numFmtId="186" fontId="7" fillId="0" borderId="17" xfId="0" applyFont="1" applyBorder="1" applyAlignment="1" applyProtection="1">
      <alignment horizontal="fill"/>
      <protection/>
    </xf>
    <xf numFmtId="186" fontId="7" fillId="0" borderId="18" xfId="0" applyFont="1" applyBorder="1" applyAlignment="1" applyProtection="1">
      <alignment horizontal="fill"/>
      <protection/>
    </xf>
    <xf numFmtId="37" fontId="8" fillId="0" borderId="0" xfId="0" applyNumberFormat="1" applyFont="1" applyBorder="1" applyAlignment="1" applyProtection="1">
      <alignment/>
      <protection/>
    </xf>
    <xf numFmtId="186" fontId="7" fillId="0" borderId="19" xfId="0" applyFont="1" applyBorder="1" applyAlignment="1" applyProtection="1">
      <alignment horizontal="left"/>
      <protection/>
    </xf>
    <xf numFmtId="186" fontId="7" fillId="0" borderId="20" xfId="0" applyFont="1" applyBorder="1" applyAlignment="1">
      <alignment horizontal="center"/>
    </xf>
    <xf numFmtId="186" fontId="7" fillId="0" borderId="20" xfId="0" applyFont="1" applyBorder="1" applyAlignment="1" applyProtection="1">
      <alignment horizontal="center"/>
      <protection/>
    </xf>
    <xf numFmtId="186" fontId="13" fillId="0" borderId="21" xfId="0" applyFont="1" applyBorder="1" applyAlignment="1" applyProtection="1">
      <alignment horizontal="left"/>
      <protection/>
    </xf>
    <xf numFmtId="186" fontId="13" fillId="0" borderId="22" xfId="0" applyFont="1" applyBorder="1" applyAlignment="1">
      <alignment/>
    </xf>
    <xf numFmtId="186" fontId="10" fillId="0" borderId="3" xfId="0" applyFont="1" applyBorder="1" applyAlignment="1">
      <alignment horizontal="center"/>
    </xf>
    <xf numFmtId="186" fontId="10" fillId="0" borderId="20" xfId="0" applyFont="1" applyBorder="1" applyAlignment="1" applyProtection="1">
      <alignment horizontal="center"/>
      <protection/>
    </xf>
    <xf numFmtId="186" fontId="10" fillId="0" borderId="23" xfId="0" applyFont="1" applyBorder="1" applyAlignment="1" applyProtection="1">
      <alignment horizontal="center"/>
      <protection/>
    </xf>
    <xf numFmtId="186" fontId="7" fillId="0" borderId="23" xfId="0" applyFont="1" applyBorder="1" applyAlignment="1" applyProtection="1">
      <alignment horizontal="left"/>
      <protection/>
    </xf>
    <xf numFmtId="186" fontId="7" fillId="0" borderId="0" xfId="0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186" fontId="13" fillId="0" borderId="0" xfId="0" applyFont="1" applyBorder="1" applyAlignment="1">
      <alignment/>
    </xf>
    <xf numFmtId="186" fontId="13" fillId="0" borderId="24" xfId="0" applyFont="1" applyBorder="1" applyAlignment="1" applyProtection="1">
      <alignment horizontal="center"/>
      <protection/>
    </xf>
    <xf numFmtId="186" fontId="7" fillId="0" borderId="24" xfId="0" applyFont="1" applyBorder="1" applyAlignment="1" applyProtection="1">
      <alignment horizontal="center"/>
      <protection/>
    </xf>
    <xf numFmtId="186" fontId="13" fillId="0" borderId="0" xfId="0" applyFont="1" applyBorder="1" applyAlignment="1" applyProtection="1">
      <alignment horizontal="left"/>
      <protection/>
    </xf>
    <xf numFmtId="186" fontId="13" fillId="0" borderId="20" xfId="0" applyFont="1" applyBorder="1" applyAlignment="1" applyProtection="1">
      <alignment horizontal="center"/>
      <protection/>
    </xf>
    <xf numFmtId="186" fontId="13" fillId="0" borderId="0" xfId="0" applyFont="1" applyBorder="1" applyAlignment="1" applyProtection="1">
      <alignment horizontal="center"/>
      <protection/>
    </xf>
    <xf numFmtId="186" fontId="13" fillId="0" borderId="3" xfId="0" applyFont="1" applyBorder="1" applyAlignment="1">
      <alignment horizontal="center"/>
    </xf>
    <xf numFmtId="186" fontId="7" fillId="0" borderId="3" xfId="0" applyFont="1" applyBorder="1" applyAlignment="1">
      <alignment horizontal="center"/>
    </xf>
    <xf numFmtId="186" fontId="14" fillId="0" borderId="25" xfId="0" applyFont="1" applyBorder="1" applyAlignment="1" applyProtection="1">
      <alignment horizontal="center"/>
      <protection/>
    </xf>
    <xf numFmtId="186" fontId="7" fillId="0" borderId="11" xfId="0" applyFont="1" applyBorder="1" applyAlignment="1">
      <alignment/>
    </xf>
    <xf numFmtId="186" fontId="7" fillId="0" borderId="15" xfId="0" applyFont="1" applyBorder="1" applyAlignment="1">
      <alignment/>
    </xf>
    <xf numFmtId="186" fontId="15" fillId="0" borderId="0" xfId="0" applyFont="1" applyBorder="1" applyAlignment="1">
      <alignment/>
    </xf>
    <xf numFmtId="186" fontId="15" fillId="0" borderId="24" xfId="0" applyFont="1" applyBorder="1" applyAlignment="1" applyProtection="1">
      <alignment horizontal="center"/>
      <protection/>
    </xf>
    <xf numFmtId="186" fontId="15" fillId="0" borderId="24" xfId="0" applyFont="1" applyBorder="1" applyAlignment="1">
      <alignment horizontal="center"/>
    </xf>
    <xf numFmtId="186" fontId="15" fillId="0" borderId="0" xfId="0" applyFont="1" applyBorder="1" applyAlignment="1" applyProtection="1">
      <alignment horizontal="center"/>
      <protection/>
    </xf>
    <xf numFmtId="186" fontId="7" fillId="0" borderId="25" xfId="0" applyFont="1" applyBorder="1" applyAlignment="1" applyProtection="1">
      <alignment horizontal="center"/>
      <protection/>
    </xf>
    <xf numFmtId="186" fontId="8" fillId="0" borderId="5" xfId="0" applyFont="1" applyBorder="1" applyAlignment="1" applyProtection="1">
      <alignment horizontal="left"/>
      <protection/>
    </xf>
    <xf numFmtId="186" fontId="16" fillId="0" borderId="0" xfId="0" applyFont="1" applyBorder="1" applyAlignment="1">
      <alignment/>
    </xf>
    <xf numFmtId="186" fontId="16" fillId="0" borderId="24" xfId="0" applyFont="1" applyBorder="1" applyAlignment="1" applyProtection="1">
      <alignment horizontal="center"/>
      <protection/>
    </xf>
    <xf numFmtId="186" fontId="7" fillId="0" borderId="24" xfId="0" applyFont="1" applyBorder="1" applyAlignment="1">
      <alignment horizontal="center"/>
    </xf>
    <xf numFmtId="186" fontId="15" fillId="0" borderId="0" xfId="0" applyFont="1" applyBorder="1" applyAlignment="1">
      <alignment horizontal="center"/>
    </xf>
    <xf numFmtId="186" fontId="15" fillId="0" borderId="25" xfId="0" applyFont="1" applyBorder="1" applyAlignment="1" applyProtection="1">
      <alignment horizontal="center"/>
      <protection/>
    </xf>
    <xf numFmtId="186" fontId="7" fillId="0" borderId="26" xfId="0" applyFont="1" applyBorder="1" applyAlignment="1" applyProtection="1">
      <alignment horizontal="fill"/>
      <protection/>
    </xf>
    <xf numFmtId="186" fontId="7" fillId="0" borderId="0" xfId="0" applyFont="1" applyAlignment="1" applyProtection="1">
      <alignment horizontal="fill"/>
      <protection/>
    </xf>
    <xf numFmtId="186" fontId="7" fillId="0" borderId="10" xfId="0" applyFont="1" applyBorder="1" applyAlignment="1">
      <alignment/>
    </xf>
    <xf numFmtId="186" fontId="16" fillId="0" borderId="0" xfId="0" applyFont="1" applyBorder="1" applyAlignment="1" applyProtection="1">
      <alignment horizontal="center"/>
      <protection/>
    </xf>
    <xf numFmtId="186" fontId="10" fillId="0" borderId="0" xfId="0" applyFont="1" applyBorder="1" applyAlignment="1" applyProtection="1">
      <alignment horizontal="center"/>
      <protection/>
    </xf>
    <xf numFmtId="186" fontId="16" fillId="0" borderId="24" xfId="0" applyFont="1" applyBorder="1" applyAlignment="1">
      <alignment horizontal="center"/>
    </xf>
    <xf numFmtId="186" fontId="16" fillId="0" borderId="0" xfId="0" applyFont="1" applyBorder="1" applyAlignment="1">
      <alignment horizontal="center"/>
    </xf>
    <xf numFmtId="186" fontId="7" fillId="0" borderId="25" xfId="0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/>
      <protection/>
    </xf>
    <xf numFmtId="186" fontId="10" fillId="0" borderId="6" xfId="0" applyFont="1" applyBorder="1" applyAlignment="1" applyProtection="1">
      <alignment horizontal="center"/>
      <protection/>
    </xf>
    <xf numFmtId="186" fontId="10" fillId="0" borderId="24" xfId="0" applyFont="1" applyBorder="1" applyAlignment="1" applyProtection="1">
      <alignment horizontal="center"/>
      <protection/>
    </xf>
    <xf numFmtId="186" fontId="10" fillId="0" borderId="24" xfId="0" applyFont="1" applyBorder="1" applyAlignment="1">
      <alignment horizontal="center"/>
    </xf>
    <xf numFmtId="186" fontId="10" fillId="0" borderId="0" xfId="0" applyFont="1" applyBorder="1" applyAlignment="1">
      <alignment horizontal="center"/>
    </xf>
    <xf numFmtId="186" fontId="10" fillId="0" borderId="25" xfId="0" applyFont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  <xf numFmtId="39" fontId="17" fillId="0" borderId="0" xfId="0" applyNumberFormat="1" applyFont="1" applyAlignment="1" applyProtection="1">
      <alignment/>
      <protection locked="0"/>
    </xf>
    <xf numFmtId="186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6" fontId="8" fillId="0" borderId="6" xfId="0" applyFont="1" applyBorder="1" applyAlignment="1" applyProtection="1">
      <alignment horizontal="left"/>
      <protection/>
    </xf>
    <xf numFmtId="186" fontId="7" fillId="0" borderId="28" xfId="0" applyFont="1" applyBorder="1" applyAlignment="1" applyProtection="1">
      <alignment horizontal="center"/>
      <protection/>
    </xf>
    <xf numFmtId="186" fontId="7" fillId="0" borderId="11" xfId="0" applyFont="1" applyBorder="1" applyAlignment="1" applyProtection="1">
      <alignment horizontal="center"/>
      <protection/>
    </xf>
    <xf numFmtId="186" fontId="7" fillId="0" borderId="11" xfId="0" applyFont="1" applyBorder="1" applyAlignment="1" applyProtection="1">
      <alignment horizontal="left"/>
      <protection/>
    </xf>
    <xf numFmtId="186" fontId="16" fillId="0" borderId="28" xfId="0" applyFont="1" applyBorder="1" applyAlignment="1" applyProtection="1">
      <alignment horizontal="center"/>
      <protection/>
    </xf>
    <xf numFmtId="186" fontId="16" fillId="0" borderId="28" xfId="0" applyFont="1" applyBorder="1" applyAlignment="1">
      <alignment horizontal="center"/>
    </xf>
    <xf numFmtId="186" fontId="7" fillId="0" borderId="28" xfId="0" applyFont="1" applyBorder="1" applyAlignment="1" applyProtection="1">
      <alignment horizontal="fill"/>
      <protection/>
    </xf>
    <xf numFmtId="186" fontId="16" fillId="0" borderId="11" xfId="0" applyFont="1" applyBorder="1" applyAlignment="1">
      <alignment horizontal="center"/>
    </xf>
    <xf numFmtId="37" fontId="7" fillId="0" borderId="25" xfId="0" applyNumberFormat="1" applyFont="1" applyBorder="1" applyAlignment="1" applyProtection="1">
      <alignment horizontal="left"/>
      <protection/>
    </xf>
    <xf numFmtId="186" fontId="7" fillId="0" borderId="29" xfId="0" applyFont="1" applyBorder="1" applyAlignment="1">
      <alignment/>
    </xf>
    <xf numFmtId="186" fontId="7" fillId="0" borderId="24" xfId="0" applyFont="1" applyBorder="1" applyAlignment="1" applyProtection="1">
      <alignment horizontal="left"/>
      <protection/>
    </xf>
    <xf numFmtId="37" fontId="7" fillId="0" borderId="27" xfId="0" applyNumberFormat="1" applyFont="1" applyBorder="1" applyAlignment="1" applyProtection="1">
      <alignment/>
      <protection/>
    </xf>
    <xf numFmtId="186" fontId="7" fillId="0" borderId="5" xfId="0" applyFont="1" applyBorder="1" applyAlignment="1">
      <alignment/>
    </xf>
    <xf numFmtId="186" fontId="7" fillId="0" borderId="4" xfId="0" applyFont="1" applyBorder="1" applyAlignment="1" applyProtection="1">
      <alignment horizontal="left"/>
      <protection/>
    </xf>
    <xf numFmtId="186" fontId="7" fillId="0" borderId="30" xfId="0" applyFont="1" applyBorder="1" applyAlignment="1" applyProtection="1">
      <alignment/>
      <protection/>
    </xf>
    <xf numFmtId="186" fontId="13" fillId="0" borderId="31" xfId="0" applyFont="1" applyBorder="1" applyAlignment="1" applyProtection="1">
      <alignment horizontal="left"/>
      <protection/>
    </xf>
    <xf numFmtId="186" fontId="13" fillId="0" borderId="32" xfId="0" applyFont="1" applyBorder="1" applyAlignment="1" applyProtection="1" quotePrefix="1">
      <alignment horizontal="center"/>
      <protection/>
    </xf>
    <xf numFmtId="4" fontId="13" fillId="0" borderId="32" xfId="0" applyNumberFormat="1" applyFont="1" applyBorder="1" applyAlignment="1" applyProtection="1">
      <alignment/>
      <protection/>
    </xf>
    <xf numFmtId="37" fontId="13" fillId="0" borderId="31" xfId="0" applyNumberFormat="1" applyFont="1" applyBorder="1" applyAlignment="1" applyProtection="1">
      <alignment horizontal="center"/>
      <protection/>
    </xf>
    <xf numFmtId="37" fontId="13" fillId="0" borderId="31" xfId="0" applyNumberFormat="1" applyFont="1" applyBorder="1" applyAlignment="1" applyProtection="1" quotePrefix="1">
      <alignment horizontal="center"/>
      <protection/>
    </xf>
    <xf numFmtId="186" fontId="7" fillId="0" borderId="5" xfId="0" applyFont="1" applyBorder="1" applyAlignment="1" applyProtection="1">
      <alignment horizontal="fill"/>
      <protection/>
    </xf>
    <xf numFmtId="186" fontId="7" fillId="0" borderId="0" xfId="0" applyFont="1" applyBorder="1" applyAlignment="1" applyProtection="1">
      <alignment horizontal="fill"/>
      <protection/>
    </xf>
    <xf numFmtId="186" fontId="7" fillId="0" borderId="33" xfId="0" applyFont="1" applyBorder="1" applyAlignment="1" applyProtection="1">
      <alignment horizontal="left"/>
      <protection/>
    </xf>
    <xf numFmtId="4" fontId="7" fillId="0" borderId="24" xfId="0" applyNumberFormat="1" applyFont="1" applyBorder="1" applyAlignment="1" applyProtection="1">
      <alignment horizontal="left"/>
      <protection/>
    </xf>
    <xf numFmtId="186" fontId="7" fillId="0" borderId="0" xfId="0" applyFont="1" applyBorder="1" applyAlignment="1" applyProtection="1">
      <alignment horizontal="center"/>
      <protection/>
    </xf>
    <xf numFmtId="4" fontId="7" fillId="0" borderId="0" xfId="0" applyNumberFormat="1" applyFont="1" applyBorder="1" applyAlignment="1" applyProtection="1" quotePrefix="1">
      <alignment horizontal="left"/>
      <protection/>
    </xf>
    <xf numFmtId="37" fontId="7" fillId="0" borderId="24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/>
      <protection/>
    </xf>
    <xf numFmtId="186" fontId="13" fillId="0" borderId="30" xfId="0" applyFont="1" applyBorder="1" applyAlignment="1" applyProtection="1">
      <alignment/>
      <protection/>
    </xf>
    <xf numFmtId="186" fontId="7" fillId="0" borderId="31" xfId="0" applyFont="1" applyBorder="1" applyAlignment="1" applyProtection="1">
      <alignment horizontal="left"/>
      <protection/>
    </xf>
    <xf numFmtId="186" fontId="7" fillId="0" borderId="32" xfId="0" applyFont="1" applyBorder="1" applyAlignment="1" applyProtection="1">
      <alignment horizontal="center"/>
      <protection/>
    </xf>
    <xf numFmtId="4" fontId="7" fillId="0" borderId="32" xfId="0" applyNumberFormat="1" applyFont="1" applyBorder="1" applyAlignment="1" applyProtection="1">
      <alignment/>
      <protection/>
    </xf>
    <xf numFmtId="37" fontId="7" fillId="0" borderId="31" xfId="0" applyNumberFormat="1" applyFont="1" applyBorder="1" applyAlignment="1" applyProtection="1">
      <alignment horizontal="center"/>
      <protection/>
    </xf>
    <xf numFmtId="186" fontId="7" fillId="0" borderId="32" xfId="0" applyFont="1" applyBorder="1" applyAlignment="1" applyProtection="1">
      <alignment/>
      <protection/>
    </xf>
    <xf numFmtId="4" fontId="7" fillId="0" borderId="31" xfId="0" applyNumberFormat="1" applyFont="1" applyBorder="1" applyAlignment="1" applyProtection="1">
      <alignment/>
      <protection/>
    </xf>
    <xf numFmtId="37" fontId="7" fillId="0" borderId="32" xfId="0" applyNumberFormat="1" applyFont="1" applyBorder="1" applyAlignment="1" applyProtection="1">
      <alignment/>
      <protection/>
    </xf>
    <xf numFmtId="37" fontId="7" fillId="0" borderId="31" xfId="0" applyNumberFormat="1" applyFont="1" applyBorder="1" applyAlignment="1" applyProtection="1">
      <alignment/>
      <protection/>
    </xf>
    <xf numFmtId="186" fontId="7" fillId="0" borderId="12" xfId="0" applyFont="1" applyBorder="1" applyAlignment="1">
      <alignment/>
    </xf>
    <xf numFmtId="186" fontId="13" fillId="0" borderId="33" xfId="0" applyFont="1" applyBorder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left"/>
      <protection locked="0"/>
    </xf>
    <xf numFmtId="37" fontId="7" fillId="0" borderId="32" xfId="0" applyNumberFormat="1" applyFont="1" applyBorder="1" applyAlignment="1" applyProtection="1">
      <alignment horizontal="left"/>
      <protection/>
    </xf>
    <xf numFmtId="37" fontId="7" fillId="0" borderId="31" xfId="0" applyNumberFormat="1" applyFont="1" applyBorder="1" applyAlignment="1" applyProtection="1">
      <alignment horizontal="left"/>
      <protection/>
    </xf>
    <xf numFmtId="186" fontId="7" fillId="0" borderId="32" xfId="0" applyFont="1" applyBorder="1" applyAlignment="1" applyProtection="1">
      <alignment horizontal="left"/>
      <protection/>
    </xf>
    <xf numFmtId="39" fontId="7" fillId="0" borderId="32" xfId="0" applyNumberFormat="1" applyFont="1" applyBorder="1" applyAlignment="1" applyProtection="1">
      <alignment horizontal="left"/>
      <protection/>
    </xf>
    <xf numFmtId="39" fontId="7" fillId="0" borderId="24" xfId="0" applyNumberFormat="1" applyFont="1" applyBorder="1" applyAlignment="1" applyProtection="1">
      <alignment horizontal="left"/>
      <protection/>
    </xf>
    <xf numFmtId="186" fontId="7" fillId="0" borderId="30" xfId="0" applyFont="1" applyBorder="1" applyAlignment="1" applyProtection="1">
      <alignment horizontal="left"/>
      <protection/>
    </xf>
    <xf numFmtId="186" fontId="7" fillId="0" borderId="28" xfId="0" applyFont="1" applyBorder="1" applyAlignment="1" applyProtection="1">
      <alignment horizontal="left"/>
      <protection/>
    </xf>
    <xf numFmtId="37" fontId="7" fillId="0" borderId="11" xfId="0" applyNumberFormat="1" applyFont="1" applyBorder="1" applyAlignment="1" applyProtection="1">
      <alignment horizontal="left"/>
      <protection/>
    </xf>
    <xf numFmtId="37" fontId="7" fillId="0" borderId="28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186" fontId="13" fillId="0" borderId="15" xfId="0" applyFont="1" applyBorder="1" applyAlignment="1">
      <alignment/>
    </xf>
    <xf numFmtId="186" fontId="13" fillId="0" borderId="2" xfId="0" applyFont="1" applyBorder="1" applyAlignment="1" applyProtection="1">
      <alignment horizontal="center"/>
      <protection/>
    </xf>
    <xf numFmtId="186" fontId="13" fillId="0" borderId="20" xfId="0" applyFont="1" applyBorder="1" applyAlignment="1" applyProtection="1">
      <alignment horizontal="fill"/>
      <protection/>
    </xf>
    <xf numFmtId="186" fontId="13" fillId="0" borderId="3" xfId="0" applyFont="1" applyBorder="1" applyAlignment="1" applyProtection="1">
      <alignment horizontal="fill"/>
      <protection/>
    </xf>
    <xf numFmtId="37" fontId="13" fillId="0" borderId="24" xfId="0" applyNumberFormat="1" applyFont="1" applyBorder="1" applyAlignment="1" applyProtection="1">
      <alignment/>
      <protection/>
    </xf>
    <xf numFmtId="37" fontId="13" fillId="0" borderId="34" xfId="0" applyNumberFormat="1" applyFont="1" applyBorder="1" applyAlignment="1" applyProtection="1">
      <alignment horizontal="fill"/>
      <protection/>
    </xf>
    <xf numFmtId="186" fontId="9" fillId="0" borderId="0" xfId="0" applyFont="1" applyBorder="1" applyAlignment="1" applyProtection="1">
      <alignment horizontal="left"/>
      <protection/>
    </xf>
    <xf numFmtId="37" fontId="13" fillId="0" borderId="5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24" xfId="0" applyNumberFormat="1" applyFont="1" applyBorder="1" applyAlignment="1" applyProtection="1">
      <alignment horizontal="right"/>
      <protection/>
    </xf>
    <xf numFmtId="37" fontId="9" fillId="0" borderId="16" xfId="0" applyNumberFormat="1" applyFont="1" applyBorder="1" applyAlignment="1" applyProtection="1">
      <alignment/>
      <protection/>
    </xf>
    <xf numFmtId="186" fontId="13" fillId="0" borderId="0" xfId="0" applyFont="1" applyBorder="1" applyAlignment="1" applyProtection="1" quotePrefix="1">
      <alignment horizontal="center"/>
      <protection/>
    </xf>
    <xf numFmtId="186" fontId="13" fillId="0" borderId="10" xfId="0" applyFont="1" applyBorder="1" applyAlignment="1" applyProtection="1">
      <alignment horizontal="left"/>
      <protection/>
    </xf>
    <xf numFmtId="186" fontId="13" fillId="0" borderId="28" xfId="0" applyFont="1" applyBorder="1" applyAlignment="1" applyProtection="1">
      <alignment horizontal="left"/>
      <protection/>
    </xf>
    <xf numFmtId="186" fontId="13" fillId="0" borderId="11" xfId="0" applyFont="1" applyBorder="1" applyAlignment="1" applyProtection="1">
      <alignment horizontal="left"/>
      <protection/>
    </xf>
    <xf numFmtId="37" fontId="13" fillId="0" borderId="28" xfId="0" applyNumberFormat="1" applyFont="1" applyBorder="1" applyAlignment="1" applyProtection="1">
      <alignment horizontal="fill"/>
      <protection/>
    </xf>
    <xf numFmtId="37" fontId="13" fillId="0" borderId="18" xfId="0" applyNumberFormat="1" applyFont="1" applyBorder="1" applyAlignment="1" applyProtection="1">
      <alignment horizontal="fill"/>
      <protection/>
    </xf>
    <xf numFmtId="186" fontId="13" fillId="0" borderId="19" xfId="0" applyFont="1" applyBorder="1" applyAlignment="1">
      <alignment/>
    </xf>
    <xf numFmtId="186" fontId="13" fillId="0" borderId="3" xfId="0" applyFont="1" applyBorder="1" applyAlignment="1">
      <alignment/>
    </xf>
    <xf numFmtId="186" fontId="13" fillId="2" borderId="35" xfId="0" applyFont="1" applyFill="1" applyBorder="1" applyAlignment="1" applyProtection="1">
      <alignment horizontal="center"/>
      <protection/>
    </xf>
    <xf numFmtId="186" fontId="13" fillId="0" borderId="0" xfId="0" applyFont="1" applyBorder="1" applyAlignment="1" applyProtection="1">
      <alignment/>
      <protection/>
    </xf>
    <xf numFmtId="186" fontId="13" fillId="0" borderId="16" xfId="0" applyFont="1" applyBorder="1" applyAlignment="1" applyProtection="1">
      <alignment/>
      <protection/>
    </xf>
    <xf numFmtId="186" fontId="13" fillId="0" borderId="20" xfId="0" applyFont="1" applyBorder="1" applyAlignment="1">
      <alignment/>
    </xf>
    <xf numFmtId="186" fontId="13" fillId="2" borderId="24" xfId="0" applyFont="1" applyFill="1" applyBorder="1" applyAlignment="1" applyProtection="1">
      <alignment horizontal="fill"/>
      <protection/>
    </xf>
    <xf numFmtId="186" fontId="13" fillId="0" borderId="16" xfId="0" applyFont="1" applyBorder="1" applyAlignment="1">
      <alignment/>
    </xf>
    <xf numFmtId="186" fontId="13" fillId="0" borderId="17" xfId="0" applyFont="1" applyBorder="1" applyAlignment="1" applyProtection="1">
      <alignment horizontal="fill"/>
      <protection/>
    </xf>
    <xf numFmtId="186" fontId="13" fillId="0" borderId="11" xfId="0" applyFont="1" applyBorder="1" applyAlignment="1" applyProtection="1">
      <alignment horizontal="fill"/>
      <protection/>
    </xf>
    <xf numFmtId="37" fontId="13" fillId="0" borderId="11" xfId="0" applyNumberFormat="1" applyFont="1" applyBorder="1" applyAlignment="1" applyProtection="1">
      <alignment horizontal="center"/>
      <protection/>
    </xf>
    <xf numFmtId="186" fontId="13" fillId="0" borderId="0" xfId="0" applyFont="1" applyBorder="1" applyAlignment="1" applyProtection="1">
      <alignment horizontal="right"/>
      <protection/>
    </xf>
    <xf numFmtId="186" fontId="13" fillId="0" borderId="0" xfId="0" applyFont="1" applyBorder="1" applyAlignment="1" applyProtection="1">
      <alignment/>
      <protection/>
    </xf>
    <xf numFmtId="37" fontId="13" fillId="2" borderId="24" xfId="0" applyNumberFormat="1" applyFont="1" applyFill="1" applyBorder="1" applyAlignment="1" applyProtection="1">
      <alignment horizontal="center"/>
      <protection/>
    </xf>
    <xf numFmtId="186" fontId="13" fillId="2" borderId="0" xfId="0" applyFont="1" applyFill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/>
      <protection/>
    </xf>
    <xf numFmtId="186" fontId="13" fillId="0" borderId="29" xfId="0" applyFont="1" applyBorder="1" applyAlignment="1" applyProtection="1">
      <alignment horizontal="center"/>
      <protection/>
    </xf>
    <xf numFmtId="37" fontId="13" fillId="0" borderId="20" xfId="0" applyNumberFormat="1" applyFont="1" applyBorder="1" applyAlignment="1" applyProtection="1">
      <alignment/>
      <protection/>
    </xf>
    <xf numFmtId="10" fontId="13" fillId="0" borderId="2" xfId="0" applyNumberFormat="1" applyFont="1" applyBorder="1" applyAlignment="1" applyProtection="1">
      <alignment/>
      <protection/>
    </xf>
    <xf numFmtId="186" fontId="18" fillId="0" borderId="0" xfId="0" applyFont="1" applyBorder="1" applyAlignment="1" applyProtection="1" quotePrefix="1">
      <alignment horizontal="left"/>
      <protection/>
    </xf>
    <xf numFmtId="186" fontId="19" fillId="0" borderId="0" xfId="0" applyFont="1" applyBorder="1" applyAlignment="1" applyProtection="1">
      <alignment horizontal="left"/>
      <protection/>
    </xf>
    <xf numFmtId="186" fontId="19" fillId="0" borderId="0" xfId="0" applyFont="1" applyBorder="1" applyAlignment="1">
      <alignment/>
    </xf>
    <xf numFmtId="37" fontId="13" fillId="0" borderId="24" xfId="0" applyNumberFormat="1" applyFont="1" applyBorder="1" applyAlignment="1" applyProtection="1">
      <alignment horizontal="left"/>
      <protection/>
    </xf>
    <xf numFmtId="186" fontId="13" fillId="2" borderId="24" xfId="0" applyFont="1" applyFill="1" applyBorder="1" applyAlignment="1">
      <alignment horizontal="center"/>
    </xf>
    <xf numFmtId="186" fontId="13" fillId="0" borderId="33" xfId="0" applyFont="1" applyBorder="1" applyAlignment="1">
      <alignment horizontal="center"/>
    </xf>
    <xf numFmtId="10" fontId="13" fillId="0" borderId="5" xfId="0" applyNumberFormat="1" applyFont="1" applyBorder="1" applyAlignment="1" applyProtection="1">
      <alignment/>
      <protection/>
    </xf>
    <xf numFmtId="37" fontId="7" fillId="0" borderId="34" xfId="0" applyNumberFormat="1" applyFont="1" applyBorder="1" applyAlignment="1" applyProtection="1">
      <alignment horizontal="fill"/>
      <protection/>
    </xf>
    <xf numFmtId="186" fontId="13" fillId="0" borderId="33" xfId="0" applyFont="1" applyBorder="1" applyAlignment="1" applyProtection="1">
      <alignment horizontal="center"/>
      <protection/>
    </xf>
    <xf numFmtId="186" fontId="13" fillId="0" borderId="0" xfId="0" applyFont="1" applyAlignment="1">
      <alignment/>
    </xf>
    <xf numFmtId="186" fontId="13" fillId="2" borderId="24" xfId="0" applyFont="1" applyFill="1" applyBorder="1" applyAlignment="1" applyProtection="1">
      <alignment horizontal="center"/>
      <protection/>
    </xf>
    <xf numFmtId="37" fontId="8" fillId="0" borderId="16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 horizontal="fill"/>
      <protection/>
    </xf>
    <xf numFmtId="175" fontId="7" fillId="0" borderId="0" xfId="16" applyFont="1" applyBorder="1" applyAlignment="1" applyProtection="1">
      <alignment/>
      <protection/>
    </xf>
    <xf numFmtId="37" fontId="13" fillId="0" borderId="36" xfId="0" applyNumberFormat="1" applyFont="1" applyBorder="1" applyAlignment="1" applyProtection="1">
      <alignment/>
      <protection/>
    </xf>
    <xf numFmtId="186" fontId="13" fillId="2" borderId="28" xfId="0" applyFont="1" applyFill="1" applyBorder="1" applyAlignment="1" applyProtection="1">
      <alignment horizontal="center"/>
      <protection/>
    </xf>
    <xf numFmtId="186" fontId="13" fillId="0" borderId="11" xfId="0" applyFont="1" applyBorder="1" applyAlignment="1">
      <alignment/>
    </xf>
    <xf numFmtId="186" fontId="13" fillId="0" borderId="18" xfId="0" applyFont="1" applyBorder="1" applyAlignment="1">
      <alignment/>
    </xf>
    <xf numFmtId="186" fontId="7" fillId="0" borderId="16" xfId="0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186" fontId="13" fillId="0" borderId="33" xfId="0" applyFont="1" applyBorder="1" applyAlignment="1" applyProtection="1" quotePrefix="1">
      <alignment horizontal="center"/>
      <protection/>
    </xf>
    <xf numFmtId="186" fontId="9" fillId="0" borderId="0" xfId="0" applyFont="1" applyBorder="1" applyAlignment="1" applyProtection="1" quotePrefix="1">
      <alignment horizontal="left"/>
      <protection/>
    </xf>
    <xf numFmtId="186" fontId="13" fillId="2" borderId="20" xfId="0" applyFont="1" applyFill="1" applyBorder="1" applyAlignment="1">
      <alignment horizontal="center"/>
    </xf>
    <xf numFmtId="187" fontId="13" fillId="0" borderId="0" xfId="0" applyNumberFormat="1" applyFont="1" applyBorder="1" applyAlignment="1" applyProtection="1">
      <alignment horizontal="left"/>
      <protection/>
    </xf>
    <xf numFmtId="186" fontId="13" fillId="0" borderId="33" xfId="0" applyFont="1" applyBorder="1" applyAlignment="1" applyProtection="1">
      <alignment horizontal="fill"/>
      <protection/>
    </xf>
    <xf numFmtId="186" fontId="13" fillId="0" borderId="28" xfId="0" applyFont="1" applyBorder="1" applyAlignment="1" applyProtection="1">
      <alignment horizontal="fill"/>
      <protection/>
    </xf>
    <xf numFmtId="186" fontId="13" fillId="0" borderId="10" xfId="0" applyFont="1" applyBorder="1" applyAlignment="1" applyProtection="1">
      <alignment horizontal="fill"/>
      <protection/>
    </xf>
    <xf numFmtId="37" fontId="13" fillId="0" borderId="28" xfId="0" applyNumberFormat="1" applyFont="1" applyBorder="1" applyAlignment="1" applyProtection="1">
      <alignment/>
      <protection/>
    </xf>
    <xf numFmtId="37" fontId="13" fillId="2" borderId="28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/>
      <protection/>
    </xf>
    <xf numFmtId="186" fontId="13" fillId="0" borderId="37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0" fontId="9" fillId="0" borderId="5" xfId="0" applyNumberFormat="1" applyFont="1" applyBorder="1" applyAlignment="1" applyProtection="1">
      <alignment/>
      <protection/>
    </xf>
    <xf numFmtId="37" fontId="13" fillId="0" borderId="24" xfId="0" applyNumberFormat="1" applyFont="1" applyBorder="1" applyAlignment="1" applyProtection="1">
      <alignment horizontal="fill"/>
      <protection/>
    </xf>
    <xf numFmtId="186" fontId="9" fillId="0" borderId="21" xfId="0" applyFont="1" applyBorder="1" applyAlignment="1" applyProtection="1">
      <alignment horizontal="left"/>
      <protection/>
    </xf>
    <xf numFmtId="186" fontId="13" fillId="0" borderId="38" xfId="0" applyFont="1" applyBorder="1" applyAlignment="1">
      <alignment/>
    </xf>
    <xf numFmtId="37" fontId="13" fillId="0" borderId="3" xfId="0" applyNumberFormat="1" applyFont="1" applyBorder="1" applyAlignment="1" applyProtection="1">
      <alignment/>
      <protection/>
    </xf>
    <xf numFmtId="10" fontId="13" fillId="0" borderId="3" xfId="0" applyNumberFormat="1" applyFont="1" applyBorder="1" applyAlignment="1" applyProtection="1">
      <alignment/>
      <protection/>
    </xf>
    <xf numFmtId="186" fontId="13" fillId="0" borderId="2" xfId="0" applyFont="1" applyBorder="1" applyAlignment="1" applyProtection="1">
      <alignment horizontal="left"/>
      <protection/>
    </xf>
    <xf numFmtId="186" fontId="13" fillId="0" borderId="4" xfId="0" applyFont="1" applyBorder="1" applyAlignment="1">
      <alignment/>
    </xf>
    <xf numFmtId="186" fontId="13" fillId="0" borderId="17" xfId="0" applyFont="1" applyBorder="1" applyAlignment="1">
      <alignment/>
    </xf>
    <xf numFmtId="186" fontId="13" fillId="0" borderId="24" xfId="0" applyFont="1" applyBorder="1" applyAlignment="1" applyProtection="1">
      <alignment horizontal="left"/>
      <protection/>
    </xf>
    <xf numFmtId="186" fontId="13" fillId="0" borderId="5" xfId="0" applyFont="1" applyBorder="1" applyAlignment="1" applyProtection="1">
      <alignment horizontal="left"/>
      <protection/>
    </xf>
    <xf numFmtId="186" fontId="13" fillId="0" borderId="6" xfId="0" applyFont="1" applyBorder="1" applyAlignment="1">
      <alignment/>
    </xf>
    <xf numFmtId="37" fontId="13" fillId="0" borderId="5" xfId="0" applyNumberFormat="1" applyFont="1" applyBorder="1" applyAlignment="1" applyProtection="1">
      <alignment/>
      <protection/>
    </xf>
    <xf numFmtId="186" fontId="13" fillId="0" borderId="5" xfId="0" applyFont="1" applyBorder="1" applyAlignment="1">
      <alignment/>
    </xf>
    <xf numFmtId="186" fontId="18" fillId="0" borderId="0" xfId="0" applyFont="1" applyBorder="1" applyAlignment="1" applyProtection="1">
      <alignment horizontal="left"/>
      <protection/>
    </xf>
    <xf numFmtId="186" fontId="13" fillId="0" borderId="15" xfId="0" applyFont="1" applyBorder="1" applyAlignment="1" applyProtection="1">
      <alignment horizontal="center"/>
      <protection/>
    </xf>
    <xf numFmtId="186" fontId="13" fillId="0" borderId="28" xfId="0" applyFont="1" applyBorder="1" applyAlignment="1">
      <alignment/>
    </xf>
    <xf numFmtId="186" fontId="13" fillId="0" borderId="19" xfId="0" applyFont="1" applyBorder="1" applyAlignment="1" applyProtection="1">
      <alignment horizontal="fill"/>
      <protection/>
    </xf>
    <xf numFmtId="186" fontId="13" fillId="0" borderId="4" xfId="0" applyFont="1" applyBorder="1" applyAlignment="1" applyProtection="1">
      <alignment horizontal="fill"/>
      <protection/>
    </xf>
    <xf numFmtId="37" fontId="9" fillId="0" borderId="24" xfId="0" applyNumberFormat="1" applyFont="1" applyBorder="1" applyAlignment="1" applyProtection="1">
      <alignment/>
      <protection/>
    </xf>
    <xf numFmtId="186" fontId="9" fillId="0" borderId="5" xfId="0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center"/>
      <protection/>
    </xf>
    <xf numFmtId="186" fontId="13" fillId="0" borderId="36" xfId="0" applyFont="1" applyBorder="1" applyAlignment="1" applyProtection="1">
      <alignment horizontal="left"/>
      <protection/>
    </xf>
    <xf numFmtId="186" fontId="13" fillId="0" borderId="10" xfId="0" applyFont="1" applyBorder="1" applyAlignment="1">
      <alignment/>
    </xf>
    <xf numFmtId="186" fontId="13" fillId="0" borderId="12" xfId="0" applyFont="1" applyBorder="1" applyAlignment="1">
      <alignment/>
    </xf>
    <xf numFmtId="186" fontId="13" fillId="0" borderId="36" xfId="0" applyFont="1" applyBorder="1" applyAlignment="1" applyProtection="1">
      <alignment horizontal="fill"/>
      <protection/>
    </xf>
    <xf numFmtId="186" fontId="13" fillId="0" borderId="39" xfId="0" applyFont="1" applyBorder="1" applyAlignment="1" applyProtection="1">
      <alignment horizontal="fill"/>
      <protection/>
    </xf>
    <xf numFmtId="186" fontId="13" fillId="0" borderId="40" xfId="0" applyFont="1" applyBorder="1" applyAlignment="1" applyProtection="1">
      <alignment horizontal="fill"/>
      <protection/>
    </xf>
    <xf numFmtId="186" fontId="13" fillId="0" borderId="9" xfId="0" applyFont="1" applyBorder="1" applyAlignment="1">
      <alignment/>
    </xf>
    <xf numFmtId="186" fontId="7" fillId="0" borderId="40" xfId="0" applyFont="1" applyBorder="1" applyAlignment="1">
      <alignment/>
    </xf>
    <xf numFmtId="186" fontId="13" fillId="0" borderId="1" xfId="0" applyFont="1" applyBorder="1" applyAlignment="1">
      <alignment/>
    </xf>
    <xf numFmtId="186" fontId="13" fillId="0" borderId="0" xfId="0" applyFont="1" applyBorder="1" applyAlignment="1" applyProtection="1">
      <alignment horizontal="fill"/>
      <protection/>
    </xf>
    <xf numFmtId="3" fontId="7" fillId="0" borderId="0" xfId="0" applyNumberFormat="1" applyFont="1" applyBorder="1" applyAlignment="1">
      <alignment horizontal="right"/>
    </xf>
    <xf numFmtId="186" fontId="14" fillId="0" borderId="0" xfId="0" applyFont="1" applyAlignment="1">
      <alignment/>
    </xf>
    <xf numFmtId="186" fontId="8" fillId="0" borderId="0" xfId="0" applyFont="1" applyAlignment="1">
      <alignment/>
    </xf>
    <xf numFmtId="186" fontId="10" fillId="0" borderId="0" xfId="0" applyFont="1" applyAlignment="1">
      <alignment/>
    </xf>
    <xf numFmtId="186" fontId="21" fillId="0" borderId="0" xfId="0" applyFont="1" applyAlignment="1">
      <alignment/>
    </xf>
    <xf numFmtId="186" fontId="21" fillId="0" borderId="0" xfId="0" applyFont="1" applyAlignment="1" quotePrefix="1">
      <alignment/>
    </xf>
    <xf numFmtId="3" fontId="21" fillId="0" borderId="0" xfId="0" applyNumberFormat="1" applyFont="1" applyAlignment="1">
      <alignment/>
    </xf>
    <xf numFmtId="186" fontId="8" fillId="0" borderId="8" xfId="0" applyFont="1" applyBorder="1" applyAlignment="1" applyProtection="1">
      <alignment horizontal="left"/>
      <protection/>
    </xf>
    <xf numFmtId="37" fontId="13" fillId="0" borderId="27" xfId="0" applyNumberFormat="1" applyFont="1" applyBorder="1" applyAlignment="1" applyProtection="1">
      <alignment horizontal="center"/>
      <protection/>
    </xf>
    <xf numFmtId="37" fontId="13" fillId="0" borderId="32" xfId="0" applyNumberFormat="1" applyFont="1" applyBorder="1" applyAlignment="1" applyProtection="1">
      <alignment horizontal="center"/>
      <protection/>
    </xf>
    <xf numFmtId="186" fontId="13" fillId="0" borderId="32" xfId="0" applyFont="1" applyBorder="1" applyAlignment="1" applyProtection="1">
      <alignment horizontal="center"/>
      <protection/>
    </xf>
    <xf numFmtId="3" fontId="13" fillId="0" borderId="32" xfId="0" applyNumberFormat="1" applyFont="1" applyBorder="1" applyAlignment="1" applyProtection="1">
      <alignment horizontal="center"/>
      <protection/>
    </xf>
    <xf numFmtId="186" fontId="6" fillId="0" borderId="21" xfId="0" applyFont="1" applyBorder="1" applyAlignment="1">
      <alignment horizontal="center"/>
    </xf>
    <xf numFmtId="186" fontId="6" fillId="0" borderId="41" xfId="0" applyFont="1" applyBorder="1" applyAlignment="1">
      <alignment horizontal="center"/>
    </xf>
    <xf numFmtId="186" fontId="6" fillId="0" borderId="42" xfId="0" applyFont="1" applyBorder="1" applyAlignment="1" quotePrefix="1">
      <alignment horizontal="center"/>
    </xf>
    <xf numFmtId="186" fontId="6" fillId="0" borderId="43" xfId="0" applyFont="1" applyBorder="1" applyAlignment="1" quotePrefix="1">
      <alignment horizontal="center"/>
    </xf>
    <xf numFmtId="186" fontId="5" fillId="0" borderId="44" xfId="0" applyFont="1" applyBorder="1" applyAlignment="1">
      <alignment horizontal="center"/>
    </xf>
    <xf numFmtId="186" fontId="5" fillId="0" borderId="45" xfId="0" applyFont="1" applyBorder="1" applyAlignment="1">
      <alignment horizontal="center"/>
    </xf>
    <xf numFmtId="186" fontId="5" fillId="0" borderId="46" xfId="0" applyFont="1" applyBorder="1" applyAlignment="1">
      <alignment horizontal="center"/>
    </xf>
    <xf numFmtId="186" fontId="5" fillId="0" borderId="47" xfId="0" applyFont="1" applyBorder="1" applyAlignment="1">
      <alignment horizontal="center"/>
    </xf>
    <xf numFmtId="186" fontId="6" fillId="0" borderId="48" xfId="0" applyFont="1" applyBorder="1" applyAlignment="1" quotePrefix="1">
      <alignment horizontal="center"/>
    </xf>
    <xf numFmtId="186" fontId="6" fillId="0" borderId="22" xfId="0" applyFont="1" applyBorder="1" applyAlignment="1" quotePrefix="1">
      <alignment horizontal="center"/>
    </xf>
    <xf numFmtId="186" fontId="6" fillId="0" borderId="49" xfId="0" applyFont="1" applyBorder="1" applyAlignment="1">
      <alignment horizontal="center"/>
    </xf>
    <xf numFmtId="186" fontId="6" fillId="0" borderId="50" xfId="0" applyFont="1" applyBorder="1" applyAlignment="1">
      <alignment horizontal="center"/>
    </xf>
    <xf numFmtId="186" fontId="5" fillId="3" borderId="51" xfId="0" applyFont="1" applyFill="1" applyBorder="1" applyAlignment="1">
      <alignment horizontal="center"/>
    </xf>
    <xf numFmtId="186" fontId="5" fillId="3" borderId="52" xfId="0" applyFont="1" applyFill="1" applyBorder="1" applyAlignment="1">
      <alignment horizontal="center"/>
    </xf>
    <xf numFmtId="186" fontId="5" fillId="3" borderId="53" xfId="0" applyFont="1" applyFill="1" applyBorder="1" applyAlignment="1">
      <alignment horizontal="center"/>
    </xf>
    <xf numFmtId="186" fontId="6" fillId="0" borderId="54" xfId="0" applyFont="1" applyBorder="1" applyAlignment="1" quotePrefix="1">
      <alignment horizontal="center"/>
    </xf>
    <xf numFmtId="186" fontId="6" fillId="0" borderId="55" xfId="0" applyFont="1" applyBorder="1" applyAlignment="1" quotePrefix="1">
      <alignment horizontal="center"/>
    </xf>
    <xf numFmtId="186" fontId="6" fillId="0" borderId="56" xfId="0" applyFont="1" applyBorder="1" applyAlignment="1">
      <alignment horizontal="center"/>
    </xf>
    <xf numFmtId="186" fontId="6" fillId="0" borderId="57" xfId="0" applyFont="1" applyBorder="1" applyAlignment="1">
      <alignment horizontal="center"/>
    </xf>
    <xf numFmtId="186" fontId="6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Y541"/>
  <sheetViews>
    <sheetView showGridLines="0" tabSelected="1" zoomScale="75" zoomScaleNormal="75" workbookViewId="0" topLeftCell="A1">
      <selection activeCell="C17" sqref="C17"/>
    </sheetView>
  </sheetViews>
  <sheetFormatPr defaultColWidth="9.625" defaultRowHeight="12.75"/>
  <cols>
    <col min="1" max="1" width="14.625" style="25" customWidth="1"/>
    <col min="2" max="2" width="3.625" style="25" customWidth="1"/>
    <col min="3" max="3" width="16.625" style="25" customWidth="1"/>
    <col min="4" max="4" width="20.625" style="25" customWidth="1"/>
    <col min="5" max="5" width="11.25390625" style="25" hidden="1" customWidth="1"/>
    <col min="6" max="6" width="8.625" style="25" customWidth="1"/>
    <col min="7" max="7" width="10.625" style="25" customWidth="1"/>
    <col min="8" max="8" width="14.75390625" style="25" customWidth="1"/>
    <col min="9" max="9" width="10.625" style="25" customWidth="1"/>
    <col min="10" max="10" width="15.375" style="25" customWidth="1"/>
    <col min="11" max="11" width="15.125" style="25" customWidth="1"/>
    <col min="12" max="12" width="13.00390625" style="25" customWidth="1"/>
    <col min="13" max="13" width="13.50390625" style="25" customWidth="1"/>
    <col min="14" max="14" width="12.125" style="25" customWidth="1"/>
    <col min="15" max="15" width="13.50390625" style="25" customWidth="1"/>
    <col min="16" max="16" width="12.875" style="25" customWidth="1"/>
    <col min="17" max="17" width="12.625" style="25" customWidth="1"/>
    <col min="18" max="18" width="18.00390625" style="25" customWidth="1"/>
    <col min="19" max="19" width="16.25390625" style="25" customWidth="1"/>
    <col min="20" max="20" width="9.375" style="25" hidden="1" customWidth="1"/>
    <col min="21" max="21" width="14.875" style="25" customWidth="1"/>
    <col min="22" max="22" width="11.875" style="25" customWidth="1"/>
    <col min="23" max="26" width="9.625" style="25" customWidth="1"/>
    <col min="27" max="27" width="12.625" style="25" customWidth="1"/>
    <col min="28" max="30" width="14.625" style="25" customWidth="1"/>
    <col min="31" max="32" width="12.625" style="25" customWidth="1"/>
    <col min="33" max="35" width="9.625" style="25" customWidth="1"/>
    <col min="36" max="36" width="12.625" style="25" customWidth="1"/>
    <col min="37" max="40" width="9.625" style="25" customWidth="1"/>
    <col min="41" max="41" width="10.625" style="25" customWidth="1"/>
    <col min="42" max="45" width="9.625" style="25" customWidth="1"/>
    <col min="46" max="46" width="15.625" style="25" customWidth="1"/>
    <col min="47" max="16384" width="9.625" style="25" customWidth="1"/>
  </cols>
  <sheetData>
    <row r="1" spans="27:31" ht="12.75">
      <c r="AA1" s="26"/>
      <c r="AB1" s="27"/>
      <c r="AC1" s="27"/>
      <c r="AD1" s="27"/>
      <c r="AE1" s="28"/>
    </row>
    <row r="2" spans="27:31" ht="13.5" thickBot="1">
      <c r="AA2" s="26"/>
      <c r="AB2" s="27"/>
      <c r="AC2" s="27"/>
      <c r="AD2" s="27"/>
      <c r="AE2" s="28"/>
    </row>
    <row r="3" spans="1:36" ht="25.5" customHeight="1">
      <c r="A3" s="39" t="s">
        <v>0</v>
      </c>
      <c r="B3" s="40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 t="s">
        <v>3</v>
      </c>
      <c r="R3" s="274" t="s">
        <v>127</v>
      </c>
      <c r="S3" s="43"/>
      <c r="T3" s="43"/>
      <c r="AA3" s="26"/>
      <c r="AB3" s="27"/>
      <c r="AC3" s="27"/>
      <c r="AD3" s="27"/>
      <c r="AE3" s="28"/>
      <c r="AI3" s="39"/>
      <c r="AJ3" s="30"/>
    </row>
    <row r="4" spans="1:36" ht="23.25">
      <c r="A4" s="48" t="s">
        <v>0</v>
      </c>
      <c r="B4" s="49" t="s">
        <v>4</v>
      </c>
      <c r="C4" s="30"/>
      <c r="D4" s="30"/>
      <c r="E4" s="30"/>
      <c r="F4" s="31" t="s">
        <v>0</v>
      </c>
      <c r="G4" s="30"/>
      <c r="H4" s="30"/>
      <c r="I4" s="50" t="s">
        <v>5</v>
      </c>
      <c r="J4" s="11"/>
      <c r="K4" s="11"/>
      <c r="L4" s="11"/>
      <c r="M4" s="11"/>
      <c r="N4" s="30"/>
      <c r="O4" s="30"/>
      <c r="P4" s="30"/>
      <c r="Q4" s="31" t="s">
        <v>6</v>
      </c>
      <c r="R4" s="30"/>
      <c r="S4" s="51"/>
      <c r="T4" s="51"/>
      <c r="AA4" s="26"/>
      <c r="AB4" s="27"/>
      <c r="AC4" s="27"/>
      <c r="AD4" s="27"/>
      <c r="AE4" s="28"/>
      <c r="AJ4" s="30"/>
    </row>
    <row r="5" spans="1:47" ht="20.25">
      <c r="A5" s="55" t="s">
        <v>0</v>
      </c>
      <c r="B5" s="49" t="s">
        <v>125</v>
      </c>
      <c r="C5" s="30"/>
      <c r="D5" s="30"/>
      <c r="E5" s="30"/>
      <c r="F5" s="30"/>
      <c r="G5" s="30"/>
      <c r="H5" s="30"/>
      <c r="I5" s="30"/>
      <c r="J5" s="13" t="s">
        <v>7</v>
      </c>
      <c r="K5" s="30"/>
      <c r="L5" s="30"/>
      <c r="M5" s="30"/>
      <c r="N5" s="30"/>
      <c r="O5" s="30"/>
      <c r="P5" s="30"/>
      <c r="Q5" s="31" t="s">
        <v>8</v>
      </c>
      <c r="R5" s="56" t="s">
        <v>134</v>
      </c>
      <c r="S5" s="57"/>
      <c r="T5" s="57" t="s">
        <v>0</v>
      </c>
      <c r="AA5" s="26"/>
      <c r="AB5" s="27"/>
      <c r="AC5" s="27"/>
      <c r="AD5" s="27"/>
      <c r="AE5" s="28"/>
      <c r="AI5" s="55"/>
      <c r="AJ5" s="59"/>
      <c r="AK5" s="55"/>
      <c r="AL5" s="55"/>
      <c r="AS5" s="26"/>
      <c r="AT5" s="39"/>
      <c r="AU5" s="39"/>
    </row>
    <row r="6" spans="2:47" ht="15.75">
      <c r="B6" s="60" t="s">
        <v>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 t="s">
        <v>10</v>
      </c>
      <c r="R6" s="56" t="s">
        <v>135</v>
      </c>
      <c r="S6" s="57"/>
      <c r="T6" s="57" t="s">
        <v>0</v>
      </c>
      <c r="AA6" s="26"/>
      <c r="AB6" s="27"/>
      <c r="AC6" s="27"/>
      <c r="AD6" s="27"/>
      <c r="AE6" s="28"/>
      <c r="AJ6" s="59"/>
      <c r="AK6" s="55"/>
      <c r="AL6" s="55"/>
      <c r="AT6" s="39"/>
      <c r="AU6" s="39"/>
    </row>
    <row r="7" spans="1:47" ht="12" customHeight="1">
      <c r="A7" s="55" t="s">
        <v>0</v>
      </c>
      <c r="B7" s="62" t="s">
        <v>0</v>
      </c>
      <c r="C7" s="37" t="s">
        <v>0</v>
      </c>
      <c r="D7" s="37" t="s">
        <v>0</v>
      </c>
      <c r="E7" s="37" t="s">
        <v>0</v>
      </c>
      <c r="F7" s="37" t="s">
        <v>0</v>
      </c>
      <c r="G7" s="37" t="s">
        <v>0</v>
      </c>
      <c r="H7" s="37" t="s">
        <v>0</v>
      </c>
      <c r="I7" s="37" t="s">
        <v>0</v>
      </c>
      <c r="J7" s="37" t="s">
        <v>0</v>
      </c>
      <c r="K7" s="37" t="s">
        <v>0</v>
      </c>
      <c r="L7" s="37" t="s">
        <v>0</v>
      </c>
      <c r="M7" s="37" t="s">
        <v>0</v>
      </c>
      <c r="N7" s="37" t="s">
        <v>0</v>
      </c>
      <c r="O7" s="37" t="s">
        <v>0</v>
      </c>
      <c r="P7" s="37" t="s">
        <v>0</v>
      </c>
      <c r="Q7" s="37" t="s">
        <v>0</v>
      </c>
      <c r="R7" s="37" t="s">
        <v>0</v>
      </c>
      <c r="S7" s="63" t="s">
        <v>0</v>
      </c>
      <c r="T7" s="63" t="s">
        <v>0</v>
      </c>
      <c r="U7" s="39"/>
      <c r="V7" s="39"/>
      <c r="AA7" s="26"/>
      <c r="AB7" s="27"/>
      <c r="AC7" s="55"/>
      <c r="AD7" s="27"/>
      <c r="AE7" s="28"/>
      <c r="AJ7" s="59"/>
      <c r="AK7" s="55"/>
      <c r="AL7" s="55"/>
      <c r="AT7" s="39"/>
      <c r="AU7" s="39"/>
    </row>
    <row r="8" spans="1:48" ht="17.25" customHeight="1">
      <c r="A8" s="39" t="s">
        <v>0</v>
      </c>
      <c r="B8" s="65" t="s">
        <v>0</v>
      </c>
      <c r="C8" s="45" t="s">
        <v>0</v>
      </c>
      <c r="D8" s="66"/>
      <c r="E8" s="67"/>
      <c r="F8" s="68" t="s">
        <v>11</v>
      </c>
      <c r="G8" s="69"/>
      <c r="H8" s="68" t="s">
        <v>12</v>
      </c>
      <c r="I8" s="69"/>
      <c r="J8" s="70" t="s">
        <v>13</v>
      </c>
      <c r="K8" s="71" t="s">
        <v>14</v>
      </c>
      <c r="L8" s="70" t="s">
        <v>15</v>
      </c>
      <c r="M8" s="71" t="s">
        <v>16</v>
      </c>
      <c r="N8" s="70" t="s">
        <v>17</v>
      </c>
      <c r="O8" s="71" t="s">
        <v>18</v>
      </c>
      <c r="P8" s="70" t="s">
        <v>19</v>
      </c>
      <c r="Q8" s="71" t="s">
        <v>20</v>
      </c>
      <c r="R8" s="71" t="s">
        <v>21</v>
      </c>
      <c r="S8" s="72" t="s">
        <v>22</v>
      </c>
      <c r="T8" s="73"/>
      <c r="V8" s="39"/>
      <c r="X8" s="39"/>
      <c r="Z8" s="74"/>
      <c r="AA8" s="75"/>
      <c r="AB8" s="55"/>
      <c r="AC8" s="75"/>
      <c r="AD8" s="27"/>
      <c r="AE8" s="75"/>
      <c r="AJ8" s="59"/>
      <c r="AK8" s="55"/>
      <c r="AL8" s="55"/>
      <c r="AT8" s="39"/>
      <c r="AU8" s="39"/>
      <c r="AV8" s="39"/>
    </row>
    <row r="9" spans="2:46" ht="15.75">
      <c r="B9" s="60" t="s">
        <v>23</v>
      </c>
      <c r="C9" s="76" t="s">
        <v>24</v>
      </c>
      <c r="D9" s="77" t="s">
        <v>25</v>
      </c>
      <c r="E9" s="78"/>
      <c r="F9" s="79" t="s">
        <v>0</v>
      </c>
      <c r="G9" s="80" t="s">
        <v>26</v>
      </c>
      <c r="H9" s="81" t="s">
        <v>27</v>
      </c>
      <c r="I9" s="77" t="s">
        <v>26</v>
      </c>
      <c r="J9" s="82" t="s">
        <v>28</v>
      </c>
      <c r="K9" s="80" t="s">
        <v>29</v>
      </c>
      <c r="L9" s="82" t="s">
        <v>30</v>
      </c>
      <c r="M9" s="80" t="s">
        <v>118</v>
      </c>
      <c r="N9" s="83"/>
      <c r="O9" s="80" t="s">
        <v>31</v>
      </c>
      <c r="P9" s="46"/>
      <c r="Q9" s="80" t="s">
        <v>116</v>
      </c>
      <c r="R9" s="80" t="s">
        <v>32</v>
      </c>
      <c r="S9" s="73" t="s">
        <v>0</v>
      </c>
      <c r="T9" s="8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J9" s="59"/>
      <c r="AK9" s="55"/>
      <c r="AL9" s="55"/>
      <c r="AS9" s="26"/>
      <c r="AT9" s="39"/>
    </row>
    <row r="10" spans="2:46" ht="15.75">
      <c r="B10" s="86"/>
      <c r="C10" s="79" t="s">
        <v>0</v>
      </c>
      <c r="D10" s="77" t="s">
        <v>33</v>
      </c>
      <c r="E10" s="78"/>
      <c r="F10" s="81" t="s">
        <v>0</v>
      </c>
      <c r="G10" s="77" t="s">
        <v>34</v>
      </c>
      <c r="H10" s="81" t="s">
        <v>35</v>
      </c>
      <c r="I10" s="77" t="s">
        <v>36</v>
      </c>
      <c r="J10" s="81" t="s">
        <v>37</v>
      </c>
      <c r="K10" s="77" t="s">
        <v>38</v>
      </c>
      <c r="L10" s="81" t="s">
        <v>25</v>
      </c>
      <c r="M10" s="77" t="s">
        <v>111</v>
      </c>
      <c r="N10" s="81" t="s">
        <v>39</v>
      </c>
      <c r="O10" s="77" t="s">
        <v>38</v>
      </c>
      <c r="P10" s="81" t="s">
        <v>40</v>
      </c>
      <c r="Q10" s="77" t="s">
        <v>41</v>
      </c>
      <c r="R10" s="77" t="s">
        <v>42</v>
      </c>
      <c r="S10" s="84" t="s">
        <v>43</v>
      </c>
      <c r="T10" s="8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I10" s="55"/>
      <c r="AJ10" s="59"/>
      <c r="AK10" s="55"/>
      <c r="AL10" s="55"/>
      <c r="AT10" s="39"/>
    </row>
    <row r="11" spans="2:46" ht="15.75">
      <c r="B11" s="60" t="s">
        <v>44</v>
      </c>
      <c r="C11" s="87" t="s">
        <v>45</v>
      </c>
      <c r="D11" s="88" t="s">
        <v>46</v>
      </c>
      <c r="E11" s="78"/>
      <c r="F11" s="76"/>
      <c r="G11" s="89" t="s">
        <v>47</v>
      </c>
      <c r="H11" s="90" t="s">
        <v>48</v>
      </c>
      <c r="I11" s="88" t="s">
        <v>49</v>
      </c>
      <c r="J11" s="81" t="s">
        <v>50</v>
      </c>
      <c r="K11" s="77" t="s">
        <v>51</v>
      </c>
      <c r="L11" s="81" t="s">
        <v>52</v>
      </c>
      <c r="M11" s="77" t="s">
        <v>112</v>
      </c>
      <c r="N11" s="81" t="s">
        <v>53</v>
      </c>
      <c r="O11" s="77" t="s">
        <v>51</v>
      </c>
      <c r="P11" s="81" t="s">
        <v>54</v>
      </c>
      <c r="Q11" s="77" t="s">
        <v>54</v>
      </c>
      <c r="R11" s="77" t="s">
        <v>55</v>
      </c>
      <c r="S11" s="84" t="s">
        <v>32</v>
      </c>
      <c r="T11" s="91"/>
      <c r="AA11" s="74"/>
      <c r="AB11" s="74"/>
      <c r="AC11" s="74"/>
      <c r="AD11" s="74"/>
      <c r="AE11" s="74"/>
      <c r="AF11" s="74"/>
      <c r="AJ11" s="59"/>
      <c r="AK11" s="55"/>
      <c r="AL11" s="55"/>
      <c r="AS11" s="26"/>
      <c r="AT11" s="39"/>
    </row>
    <row r="12" spans="1:38" ht="12.75">
      <c r="A12" s="39" t="s">
        <v>0</v>
      </c>
      <c r="B12" s="60"/>
      <c r="C12" s="93"/>
      <c r="D12" s="94"/>
      <c r="E12" s="78"/>
      <c r="F12" s="30"/>
      <c r="G12" s="95"/>
      <c r="H12" s="90" t="s">
        <v>56</v>
      </c>
      <c r="I12" s="94"/>
      <c r="J12" s="90" t="s">
        <v>57</v>
      </c>
      <c r="K12" s="88" t="s">
        <v>58</v>
      </c>
      <c r="L12" s="90" t="s">
        <v>59</v>
      </c>
      <c r="M12" s="89" t="s">
        <v>113</v>
      </c>
      <c r="N12" s="90" t="s">
        <v>60</v>
      </c>
      <c r="O12" s="89" t="s">
        <v>61</v>
      </c>
      <c r="P12" s="96" t="s">
        <v>62</v>
      </c>
      <c r="Q12" s="88" t="s">
        <v>63</v>
      </c>
      <c r="R12" s="96" t="s">
        <v>64</v>
      </c>
      <c r="S12" s="97" t="s">
        <v>65</v>
      </c>
      <c r="T12" s="98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J12" s="59"/>
      <c r="AK12" s="55"/>
      <c r="AL12" s="55"/>
    </row>
    <row r="13" spans="2:51" ht="18.75">
      <c r="B13" s="60"/>
      <c r="C13" s="93"/>
      <c r="D13" s="94"/>
      <c r="E13" s="78"/>
      <c r="F13" s="30"/>
      <c r="G13" s="95"/>
      <c r="H13" s="101"/>
      <c r="I13" s="94"/>
      <c r="J13" s="101"/>
      <c r="K13" s="94"/>
      <c r="L13" s="102"/>
      <c r="M13" s="89" t="s">
        <v>114</v>
      </c>
      <c r="N13" s="101"/>
      <c r="O13" s="103"/>
      <c r="P13" s="104"/>
      <c r="Q13" s="94"/>
      <c r="R13" s="96" t="s">
        <v>66</v>
      </c>
      <c r="S13" s="91"/>
      <c r="T13" s="105"/>
      <c r="U13" s="27"/>
      <c r="V13" s="39"/>
      <c r="W13" s="39"/>
      <c r="X13" s="39"/>
      <c r="Y13" s="39"/>
      <c r="Z13" s="39"/>
      <c r="AB13" s="39"/>
      <c r="AC13" s="39"/>
      <c r="AD13" s="39"/>
      <c r="AE13" s="39"/>
      <c r="AF13" s="39"/>
      <c r="AJ13" s="59"/>
      <c r="AK13" s="55"/>
      <c r="AL13" s="55"/>
      <c r="AS13" s="26"/>
      <c r="AT13" s="39"/>
      <c r="AX13" s="26"/>
      <c r="AY13" s="39"/>
    </row>
    <row r="14" spans="1:51" ht="18.75">
      <c r="A14" s="27" t="s">
        <v>0</v>
      </c>
      <c r="B14" s="60"/>
      <c r="C14" s="93"/>
      <c r="D14" s="94"/>
      <c r="E14" s="78"/>
      <c r="F14" s="30"/>
      <c r="G14" s="95"/>
      <c r="H14" s="101"/>
      <c r="I14" s="94"/>
      <c r="J14" s="107" t="s">
        <v>13</v>
      </c>
      <c r="K14" s="107" t="s">
        <v>13</v>
      </c>
      <c r="L14" s="102" t="s">
        <v>67</v>
      </c>
      <c r="M14" s="108" t="s">
        <v>119</v>
      </c>
      <c r="N14" s="34" t="s">
        <v>0</v>
      </c>
      <c r="O14" s="109" t="s">
        <v>68</v>
      </c>
      <c r="P14" s="110" t="s">
        <v>136</v>
      </c>
      <c r="Q14" s="108" t="s">
        <v>115</v>
      </c>
      <c r="R14" s="110" t="s">
        <v>69</v>
      </c>
      <c r="S14" s="111" t="s">
        <v>70</v>
      </c>
      <c r="T14" s="112"/>
      <c r="U14" s="113"/>
      <c r="V14" s="114"/>
      <c r="W14" s="114"/>
      <c r="X14" s="115"/>
      <c r="Y14" s="115"/>
      <c r="Z14" s="27"/>
      <c r="AA14" s="116"/>
      <c r="AB14" s="27"/>
      <c r="AC14" s="116"/>
      <c r="AD14" s="27"/>
      <c r="AE14" s="116"/>
      <c r="AF14" s="27"/>
      <c r="AG14" s="39"/>
      <c r="AJ14" s="59"/>
      <c r="AK14" s="55"/>
      <c r="AL14" s="55"/>
      <c r="AS14" s="26"/>
      <c r="AT14" s="39"/>
      <c r="AY14" s="39"/>
    </row>
    <row r="15" spans="1:51" ht="12.75">
      <c r="A15" s="55" t="s">
        <v>71</v>
      </c>
      <c r="B15" s="62" t="s">
        <v>0</v>
      </c>
      <c r="C15" s="37" t="s">
        <v>0</v>
      </c>
      <c r="D15" s="118" t="s">
        <v>0</v>
      </c>
      <c r="E15" s="118"/>
      <c r="F15" s="119" t="s">
        <v>0</v>
      </c>
      <c r="G15" s="118" t="s">
        <v>0</v>
      </c>
      <c r="H15" s="120" t="s">
        <v>0</v>
      </c>
      <c r="I15" s="118" t="s">
        <v>0</v>
      </c>
      <c r="J15" s="37" t="s">
        <v>0</v>
      </c>
      <c r="K15" s="121" t="s">
        <v>0</v>
      </c>
      <c r="L15" s="37" t="s">
        <v>0</v>
      </c>
      <c r="M15" s="122"/>
      <c r="N15" s="119" t="s">
        <v>0</v>
      </c>
      <c r="O15" s="123" t="s">
        <v>0</v>
      </c>
      <c r="P15" s="37" t="s">
        <v>0</v>
      </c>
      <c r="Q15" s="123" t="s">
        <v>0</v>
      </c>
      <c r="R15" s="124"/>
      <c r="S15" s="98" t="s">
        <v>0</v>
      </c>
      <c r="T15" s="125"/>
      <c r="U15" s="113"/>
      <c r="X15" s="39"/>
      <c r="Y15" s="39"/>
      <c r="Z15" s="39"/>
      <c r="AA15" s="39"/>
      <c r="AB15" s="39"/>
      <c r="AC15" s="39"/>
      <c r="AD15" s="39"/>
      <c r="AE15" s="55"/>
      <c r="AF15" s="39"/>
      <c r="AG15" s="39"/>
      <c r="AJ15" s="59"/>
      <c r="AK15" s="55"/>
      <c r="AL15" s="55"/>
      <c r="AY15" s="39"/>
    </row>
    <row r="16" spans="1:51" ht="12.75">
      <c r="A16" s="27" t="s">
        <v>0</v>
      </c>
      <c r="B16" s="126"/>
      <c r="C16" s="31" t="s">
        <v>0</v>
      </c>
      <c r="D16" s="127" t="s">
        <v>0</v>
      </c>
      <c r="E16" s="127"/>
      <c r="F16" s="31" t="s">
        <v>0</v>
      </c>
      <c r="G16" s="127" t="s">
        <v>0</v>
      </c>
      <c r="H16" s="31" t="s">
        <v>0</v>
      </c>
      <c r="I16" s="127" t="s">
        <v>0</v>
      </c>
      <c r="J16" s="31" t="s">
        <v>0</v>
      </c>
      <c r="K16" s="127" t="s">
        <v>0</v>
      </c>
      <c r="L16" s="31" t="s">
        <v>0</v>
      </c>
      <c r="M16" s="127" t="s">
        <v>0</v>
      </c>
      <c r="N16" s="31" t="s">
        <v>0</v>
      </c>
      <c r="O16" s="127" t="s">
        <v>0</v>
      </c>
      <c r="P16" s="31" t="s">
        <v>0</v>
      </c>
      <c r="Q16" s="127" t="s">
        <v>0</v>
      </c>
      <c r="R16" s="127" t="s">
        <v>0</v>
      </c>
      <c r="S16" s="105" t="s">
        <v>0</v>
      </c>
      <c r="T16" s="128"/>
      <c r="U16" s="113"/>
      <c r="V16" s="114"/>
      <c r="W16" s="114"/>
      <c r="X16" s="115"/>
      <c r="Y16" s="115"/>
      <c r="Z16" s="27"/>
      <c r="AA16" s="116"/>
      <c r="AB16" s="27"/>
      <c r="AC16" s="116"/>
      <c r="AD16" s="27"/>
      <c r="AE16" s="116"/>
      <c r="AF16" s="27"/>
      <c r="AJ16" s="59"/>
      <c r="AK16" s="55"/>
      <c r="AL16" s="55"/>
      <c r="AO16" s="26"/>
      <c r="AP16" s="39"/>
      <c r="AS16" s="26"/>
      <c r="AT16" s="39"/>
      <c r="AU16" s="39"/>
      <c r="AY16" s="39"/>
    </row>
    <row r="17" spans="1:51" ht="15">
      <c r="A17" s="55" t="s">
        <v>0</v>
      </c>
      <c r="B17" s="131">
        <v>1</v>
      </c>
      <c r="C17" s="132" t="s">
        <v>128</v>
      </c>
      <c r="D17" s="133">
        <v>1903</v>
      </c>
      <c r="E17" s="134"/>
      <c r="F17" s="135">
        <v>31</v>
      </c>
      <c r="G17" s="277">
        <f>X18+Y18</f>
        <v>0</v>
      </c>
      <c r="H17" s="278">
        <v>5000</v>
      </c>
      <c r="I17" s="276">
        <f>Z18</f>
        <v>0</v>
      </c>
      <c r="J17" s="135">
        <f>H17</f>
        <v>5000</v>
      </c>
      <c r="K17" s="276">
        <f>J17</f>
        <v>5000</v>
      </c>
      <c r="L17" s="135">
        <f>ROUND((K17*0.14),0)</f>
        <v>700</v>
      </c>
      <c r="M17" s="276">
        <f>ROUND((J17*0.01),0)</f>
        <v>50</v>
      </c>
      <c r="N17" s="136">
        <v>0</v>
      </c>
      <c r="O17" s="276">
        <f>K17-L17-N17-M17</f>
        <v>4250</v>
      </c>
      <c r="P17" s="135">
        <f>O17*0.2</f>
        <v>850</v>
      </c>
      <c r="Q17" s="276">
        <f>J17*0.006</f>
        <v>30</v>
      </c>
      <c r="R17" s="276">
        <f>L17+M17+P17+Q17</f>
        <v>1630</v>
      </c>
      <c r="S17" s="275">
        <f>K17-R17</f>
        <v>3370</v>
      </c>
      <c r="T17" s="125"/>
      <c r="U17" s="113"/>
      <c r="Z17" s="39"/>
      <c r="AA17" s="55"/>
      <c r="AC17" s="55"/>
      <c r="AD17" s="55"/>
      <c r="AE17" s="55"/>
      <c r="AJ17" s="59"/>
      <c r="AK17" s="55"/>
      <c r="AL17" s="55"/>
      <c r="AP17" s="39"/>
      <c r="AT17" s="39"/>
      <c r="AU17" s="39"/>
      <c r="AY17" s="39"/>
    </row>
    <row r="18" spans="1:51" ht="12.75">
      <c r="A18" s="27" t="s">
        <v>0</v>
      </c>
      <c r="B18" s="139" t="s">
        <v>0</v>
      </c>
      <c r="C18" s="31" t="s">
        <v>0</v>
      </c>
      <c r="D18" s="127" t="s">
        <v>0</v>
      </c>
      <c r="E18" s="140"/>
      <c r="F18" s="141" t="s">
        <v>0</v>
      </c>
      <c r="G18" s="127" t="s">
        <v>0</v>
      </c>
      <c r="H18" s="142" t="s">
        <v>0</v>
      </c>
      <c r="I18" s="127" t="s">
        <v>0</v>
      </c>
      <c r="J18" s="59" t="s">
        <v>0</v>
      </c>
      <c r="K18" s="143" t="s">
        <v>0</v>
      </c>
      <c r="L18" s="59" t="s">
        <v>0</v>
      </c>
      <c r="M18" s="143" t="s">
        <v>0</v>
      </c>
      <c r="N18" s="31" t="s">
        <v>0</v>
      </c>
      <c r="O18" s="127" t="s">
        <v>0</v>
      </c>
      <c r="P18" s="31" t="s">
        <v>0</v>
      </c>
      <c r="Q18" s="143" t="s">
        <v>0</v>
      </c>
      <c r="R18" s="143" t="s">
        <v>0</v>
      </c>
      <c r="S18" s="125" t="s">
        <v>0</v>
      </c>
      <c r="T18" s="128"/>
      <c r="V18" s="114"/>
      <c r="W18" s="114"/>
      <c r="X18" s="115"/>
      <c r="Y18" s="115"/>
      <c r="Z18" s="27"/>
      <c r="AA18" s="116"/>
      <c r="AB18" s="27"/>
      <c r="AC18" s="116"/>
      <c r="AD18" s="27"/>
      <c r="AE18" s="116"/>
      <c r="AF18" s="27"/>
      <c r="AJ18" s="59"/>
      <c r="AK18" s="55"/>
      <c r="AL18" s="55"/>
      <c r="AP18" s="39"/>
      <c r="AT18" s="39"/>
      <c r="AU18" s="39"/>
      <c r="AY18" s="39"/>
    </row>
    <row r="19" spans="1:51" ht="15">
      <c r="A19" s="55" t="s">
        <v>0</v>
      </c>
      <c r="B19" s="145">
        <f>B17+1</f>
        <v>2</v>
      </c>
      <c r="C19" s="146" t="s">
        <v>0</v>
      </c>
      <c r="D19" s="147" t="s">
        <v>0</v>
      </c>
      <c r="E19" s="148"/>
      <c r="F19" s="149" t="s">
        <v>0</v>
      </c>
      <c r="G19" s="150" t="s">
        <v>0</v>
      </c>
      <c r="H19" s="151" t="s">
        <v>0</v>
      </c>
      <c r="I19" s="152" t="s">
        <v>0</v>
      </c>
      <c r="J19" s="153" t="str">
        <f>H19</f>
        <v> </v>
      </c>
      <c r="K19" s="152" t="str">
        <f>J19</f>
        <v> </v>
      </c>
      <c r="L19" s="153" t="s">
        <v>0</v>
      </c>
      <c r="M19" s="152" t="s">
        <v>0</v>
      </c>
      <c r="N19" s="153" t="s">
        <v>0</v>
      </c>
      <c r="O19" s="152" t="s">
        <v>0</v>
      </c>
      <c r="P19" s="153" t="s">
        <v>0</v>
      </c>
      <c r="Q19" s="152" t="s">
        <v>0</v>
      </c>
      <c r="R19" s="152" t="s">
        <v>0</v>
      </c>
      <c r="S19" s="128" t="s">
        <v>0</v>
      </c>
      <c r="T19" s="125"/>
      <c r="U19" s="113"/>
      <c r="Z19" s="39"/>
      <c r="AA19" s="55"/>
      <c r="AC19" s="55"/>
      <c r="AD19" s="55"/>
      <c r="AE19" s="55"/>
      <c r="AJ19" s="59"/>
      <c r="AK19" s="55"/>
      <c r="AL19" s="55"/>
      <c r="AP19" s="39"/>
      <c r="AY19" s="39"/>
    </row>
    <row r="20" spans="1:51" ht="15">
      <c r="A20" s="27" t="s">
        <v>0</v>
      </c>
      <c r="B20" s="155" t="s">
        <v>0</v>
      </c>
      <c r="C20" s="31" t="s">
        <v>0</v>
      </c>
      <c r="D20" s="127" t="s">
        <v>0</v>
      </c>
      <c r="E20" s="140"/>
      <c r="F20" s="141" t="s">
        <v>0</v>
      </c>
      <c r="G20" s="127" t="s">
        <v>0</v>
      </c>
      <c r="H20" s="142" t="s">
        <v>0</v>
      </c>
      <c r="I20" s="127" t="s">
        <v>0</v>
      </c>
      <c r="J20" s="59" t="s">
        <v>0</v>
      </c>
      <c r="K20" s="143" t="s">
        <v>0</v>
      </c>
      <c r="L20" s="59" t="s">
        <v>0</v>
      </c>
      <c r="M20" s="143" t="s">
        <v>0</v>
      </c>
      <c r="N20" s="59" t="s">
        <v>0</v>
      </c>
      <c r="O20" s="143" t="s">
        <v>0</v>
      </c>
      <c r="P20" s="59" t="s">
        <v>0</v>
      </c>
      <c r="Q20" s="143" t="s">
        <v>0</v>
      </c>
      <c r="R20" s="127" t="s">
        <v>0</v>
      </c>
      <c r="S20" s="125" t="s">
        <v>0</v>
      </c>
      <c r="T20" s="128"/>
      <c r="U20" s="113"/>
      <c r="V20" s="114"/>
      <c r="W20" s="114"/>
      <c r="X20" s="115"/>
      <c r="Y20" s="115"/>
      <c r="Z20" s="27"/>
      <c r="AA20" s="116"/>
      <c r="AB20" s="27"/>
      <c r="AC20" s="116"/>
      <c r="AD20" s="27"/>
      <c r="AE20" s="116"/>
      <c r="AF20" s="27"/>
      <c r="AJ20" s="59"/>
      <c r="AK20" s="55"/>
      <c r="AL20" s="55"/>
      <c r="AP20" s="39"/>
      <c r="AQ20" s="114"/>
      <c r="AR20" s="156"/>
      <c r="AS20" s="26"/>
      <c r="AT20" s="39"/>
      <c r="AY20" s="39"/>
    </row>
    <row r="21" spans="1:51" ht="15">
      <c r="A21" s="55" t="s">
        <v>0</v>
      </c>
      <c r="B21" s="145">
        <f>B19+1</f>
        <v>3</v>
      </c>
      <c r="C21" s="146" t="s">
        <v>0</v>
      </c>
      <c r="D21" s="147" t="s">
        <v>0</v>
      </c>
      <c r="E21" s="148"/>
      <c r="F21" s="149" t="s">
        <v>0</v>
      </c>
      <c r="G21" s="150" t="s">
        <v>0</v>
      </c>
      <c r="H21" s="151" t="s">
        <v>0</v>
      </c>
      <c r="I21" s="152" t="s">
        <v>0</v>
      </c>
      <c r="J21" s="153"/>
      <c r="K21" s="157" t="s">
        <v>0</v>
      </c>
      <c r="L21" s="158" t="s">
        <v>0</v>
      </c>
      <c r="M21" s="157" t="s">
        <v>0</v>
      </c>
      <c r="N21" s="158" t="s">
        <v>0</v>
      </c>
      <c r="O21" s="157" t="s">
        <v>0</v>
      </c>
      <c r="P21" s="158" t="s">
        <v>0</v>
      </c>
      <c r="Q21" s="157" t="s">
        <v>0</v>
      </c>
      <c r="R21" s="152"/>
      <c r="S21" s="128"/>
      <c r="T21" s="125"/>
      <c r="Z21" s="39"/>
      <c r="AA21" s="55"/>
      <c r="AC21" s="55"/>
      <c r="AD21" s="55"/>
      <c r="AE21" s="55"/>
      <c r="AF21" s="39"/>
      <c r="AJ21" s="59"/>
      <c r="AK21" s="55"/>
      <c r="AL21" s="55"/>
      <c r="AR21" s="39"/>
      <c r="AT21" s="39"/>
      <c r="AY21" s="39"/>
    </row>
    <row r="22" spans="1:51" ht="15">
      <c r="A22" s="55" t="s">
        <v>0</v>
      </c>
      <c r="B22" s="155" t="s">
        <v>0</v>
      </c>
      <c r="C22" s="31" t="s">
        <v>0</v>
      </c>
      <c r="D22" s="127" t="s">
        <v>0</v>
      </c>
      <c r="E22" s="140"/>
      <c r="F22" s="141" t="s">
        <v>0</v>
      </c>
      <c r="G22" s="127" t="s">
        <v>0</v>
      </c>
      <c r="H22" s="142" t="s">
        <v>0</v>
      </c>
      <c r="I22" s="127" t="s">
        <v>0</v>
      </c>
      <c r="J22" s="59"/>
      <c r="K22" s="143" t="s">
        <v>0</v>
      </c>
      <c r="L22" s="59" t="s">
        <v>0</v>
      </c>
      <c r="M22" s="143" t="s">
        <v>0</v>
      </c>
      <c r="N22" s="31" t="s">
        <v>0</v>
      </c>
      <c r="O22" s="127" t="s">
        <v>0</v>
      </c>
      <c r="P22" s="31" t="s">
        <v>0</v>
      </c>
      <c r="Q22" s="143" t="s">
        <v>0</v>
      </c>
      <c r="R22" s="143"/>
      <c r="S22" s="125"/>
      <c r="T22" s="128"/>
      <c r="U22" s="39"/>
      <c r="V22" s="114"/>
      <c r="W22" s="114"/>
      <c r="X22" s="115"/>
      <c r="Y22" s="115"/>
      <c r="Z22" s="27"/>
      <c r="AA22" s="116"/>
      <c r="AB22" s="27"/>
      <c r="AC22" s="116"/>
      <c r="AD22" s="27"/>
      <c r="AE22" s="116"/>
      <c r="AF22" s="27"/>
      <c r="AJ22" s="59"/>
      <c r="AK22" s="55"/>
      <c r="AL22" s="55"/>
      <c r="AQ22" s="114"/>
      <c r="AR22" s="156"/>
      <c r="AY22" s="39"/>
    </row>
    <row r="23" spans="1:51" ht="15">
      <c r="A23" s="55" t="s">
        <v>0</v>
      </c>
      <c r="B23" s="145">
        <f>B21+1</f>
        <v>4</v>
      </c>
      <c r="C23" s="146" t="s">
        <v>0</v>
      </c>
      <c r="D23" s="159" t="s">
        <v>0</v>
      </c>
      <c r="E23" s="160"/>
      <c r="F23" s="149" t="s">
        <v>0</v>
      </c>
      <c r="G23" s="159" t="s">
        <v>0</v>
      </c>
      <c r="H23" s="146" t="s">
        <v>0</v>
      </c>
      <c r="I23" s="159" t="s">
        <v>0</v>
      </c>
      <c r="J23" s="153"/>
      <c r="K23" s="157" t="s">
        <v>0</v>
      </c>
      <c r="L23" s="158" t="s">
        <v>0</v>
      </c>
      <c r="M23" s="157" t="s">
        <v>0</v>
      </c>
      <c r="N23" s="158" t="s">
        <v>0</v>
      </c>
      <c r="O23" s="157" t="s">
        <v>0</v>
      </c>
      <c r="P23" s="158" t="s">
        <v>0</v>
      </c>
      <c r="Q23" s="157" t="s">
        <v>0</v>
      </c>
      <c r="R23" s="152"/>
      <c r="S23" s="128"/>
      <c r="T23" s="125"/>
      <c r="V23" s="25" t="s">
        <v>0</v>
      </c>
      <c r="Z23" s="39"/>
      <c r="AA23" s="55"/>
      <c r="AC23" s="55"/>
      <c r="AD23" s="55"/>
      <c r="AE23" s="55"/>
      <c r="AF23" s="39"/>
      <c r="AJ23" s="59"/>
      <c r="AK23" s="55"/>
      <c r="AL23" s="55"/>
      <c r="AR23" s="55"/>
      <c r="AS23" s="26"/>
      <c r="AT23" s="39"/>
      <c r="AY23" s="39"/>
    </row>
    <row r="24" spans="1:51" ht="15">
      <c r="A24" s="55" t="s">
        <v>0</v>
      </c>
      <c r="B24" s="155" t="s">
        <v>0</v>
      </c>
      <c r="C24" s="31" t="s">
        <v>0</v>
      </c>
      <c r="D24" s="127" t="s">
        <v>0</v>
      </c>
      <c r="E24" s="161"/>
      <c r="F24" s="141" t="s">
        <v>0</v>
      </c>
      <c r="G24" s="127" t="s">
        <v>0</v>
      </c>
      <c r="H24" s="31" t="s">
        <v>0</v>
      </c>
      <c r="I24" s="127" t="s">
        <v>0</v>
      </c>
      <c r="J24" s="59"/>
      <c r="K24" s="143" t="s">
        <v>0</v>
      </c>
      <c r="L24" s="59" t="s">
        <v>0</v>
      </c>
      <c r="M24" s="143" t="s">
        <v>0</v>
      </c>
      <c r="N24" s="59" t="s">
        <v>0</v>
      </c>
      <c r="O24" s="143" t="s">
        <v>0</v>
      </c>
      <c r="P24" s="59" t="s">
        <v>0</v>
      </c>
      <c r="Q24" s="143" t="s">
        <v>0</v>
      </c>
      <c r="R24" s="127"/>
      <c r="S24" s="125"/>
      <c r="T24" s="128"/>
      <c r="U24" s="39"/>
      <c r="V24" s="114"/>
      <c r="W24" s="114"/>
      <c r="X24" s="115"/>
      <c r="Y24" s="115"/>
      <c r="Z24" s="27"/>
      <c r="AA24" s="116"/>
      <c r="AB24" s="27"/>
      <c r="AC24" s="116"/>
      <c r="AD24" s="27"/>
      <c r="AE24" s="116"/>
      <c r="AF24" s="27"/>
      <c r="AJ24" s="59"/>
      <c r="AK24" s="55"/>
      <c r="AL24" s="55"/>
      <c r="AQ24" s="114"/>
      <c r="AR24" s="156"/>
      <c r="AT24" s="39"/>
      <c r="AY24" s="39"/>
    </row>
    <row r="25" spans="1:51" ht="15">
      <c r="A25" s="55" t="s">
        <v>0</v>
      </c>
      <c r="B25" s="145">
        <f>B23+1</f>
        <v>5</v>
      </c>
      <c r="C25" s="146" t="s">
        <v>0</v>
      </c>
      <c r="D25" s="159" t="s">
        <v>0</v>
      </c>
      <c r="E25" s="160"/>
      <c r="F25" s="149" t="s">
        <v>0</v>
      </c>
      <c r="G25" s="159" t="s">
        <v>0</v>
      </c>
      <c r="H25" s="146" t="s">
        <v>0</v>
      </c>
      <c r="I25" s="159" t="s">
        <v>0</v>
      </c>
      <c r="J25" s="153"/>
      <c r="K25" s="157" t="s">
        <v>0</v>
      </c>
      <c r="L25" s="158" t="s">
        <v>0</v>
      </c>
      <c r="M25" s="157" t="s">
        <v>0</v>
      </c>
      <c r="N25" s="158" t="s">
        <v>0</v>
      </c>
      <c r="O25" s="157" t="s">
        <v>0</v>
      </c>
      <c r="P25" s="158" t="s">
        <v>0</v>
      </c>
      <c r="Q25" s="157" t="s">
        <v>0</v>
      </c>
      <c r="R25" s="152"/>
      <c r="S25" s="128"/>
      <c r="T25" s="125"/>
      <c r="AA25" s="55"/>
      <c r="AC25" s="55"/>
      <c r="AD25" s="55"/>
      <c r="AE25" s="55"/>
      <c r="AJ25" s="59"/>
      <c r="AK25" s="55"/>
      <c r="AL25" s="55"/>
      <c r="AR25" s="55"/>
      <c r="AT25" s="39"/>
      <c r="AY25" s="39"/>
    </row>
    <row r="26" spans="1:46" ht="12.75">
      <c r="A26" s="55" t="s">
        <v>0</v>
      </c>
      <c r="B26" s="162" t="s">
        <v>0</v>
      </c>
      <c r="C26" s="120" t="s">
        <v>0</v>
      </c>
      <c r="D26" s="163" t="s">
        <v>0</v>
      </c>
      <c r="E26" s="163"/>
      <c r="F26" s="119" t="s">
        <v>0</v>
      </c>
      <c r="G26" s="163" t="s">
        <v>0</v>
      </c>
      <c r="H26" s="120" t="s">
        <v>0</v>
      </c>
      <c r="I26" s="163" t="s">
        <v>0</v>
      </c>
      <c r="J26" s="164" t="s">
        <v>0</v>
      </c>
      <c r="K26" s="165" t="s">
        <v>0</v>
      </c>
      <c r="L26" s="164" t="s">
        <v>0</v>
      </c>
      <c r="M26" s="165" t="s">
        <v>0</v>
      </c>
      <c r="N26" s="164" t="s">
        <v>0</v>
      </c>
      <c r="O26" s="165" t="s">
        <v>0</v>
      </c>
      <c r="P26" s="164" t="s">
        <v>0</v>
      </c>
      <c r="Q26" s="165" t="s">
        <v>0</v>
      </c>
      <c r="R26" s="165" t="s">
        <v>0</v>
      </c>
      <c r="S26" s="166" t="s">
        <v>0</v>
      </c>
      <c r="T26" s="128"/>
      <c r="U26" s="39"/>
      <c r="V26" s="114"/>
      <c r="W26" s="114"/>
      <c r="X26" s="115"/>
      <c r="Y26" s="115"/>
      <c r="Z26" s="27"/>
      <c r="AA26" s="116"/>
      <c r="AB26" s="27"/>
      <c r="AC26" s="116"/>
      <c r="AD26" s="27"/>
      <c r="AE26" s="116"/>
      <c r="AF26" s="27"/>
      <c r="AJ26" s="59"/>
      <c r="AK26" s="55"/>
      <c r="AL26" s="55"/>
      <c r="AQ26" s="114"/>
      <c r="AR26" s="156"/>
      <c r="AT26" s="39"/>
    </row>
    <row r="27" spans="1:46" ht="15">
      <c r="A27" s="55" t="s">
        <v>0</v>
      </c>
      <c r="B27" s="167"/>
      <c r="C27" s="76"/>
      <c r="D27" s="76"/>
      <c r="E27" s="31" t="s">
        <v>0</v>
      </c>
      <c r="F27" s="168" t="s">
        <v>0</v>
      </c>
      <c r="G27" s="169" t="s">
        <v>0</v>
      </c>
      <c r="H27" s="170" t="s">
        <v>0</v>
      </c>
      <c r="I27" s="169" t="s">
        <v>0</v>
      </c>
      <c r="J27" s="170" t="s">
        <v>0</v>
      </c>
      <c r="K27" s="169" t="s">
        <v>0</v>
      </c>
      <c r="L27" s="170" t="s">
        <v>0</v>
      </c>
      <c r="M27" s="169" t="s">
        <v>0</v>
      </c>
      <c r="N27" s="170" t="s">
        <v>0</v>
      </c>
      <c r="O27" s="169" t="s">
        <v>0</v>
      </c>
      <c r="P27" s="170" t="s">
        <v>0</v>
      </c>
      <c r="Q27" s="169" t="s">
        <v>0</v>
      </c>
      <c r="R27" s="171" t="s">
        <v>0</v>
      </c>
      <c r="S27" s="172" t="s">
        <v>0</v>
      </c>
      <c r="T27" s="125"/>
      <c r="Z27" s="39"/>
      <c r="AE27" s="55"/>
      <c r="AJ27" s="59"/>
      <c r="AK27" s="55"/>
      <c r="AL27" s="55"/>
      <c r="AP27" s="39"/>
      <c r="AR27" s="39"/>
      <c r="AT27" s="39"/>
    </row>
    <row r="28" spans="1:46" ht="15">
      <c r="A28" s="55" t="s">
        <v>0</v>
      </c>
      <c r="B28" s="167"/>
      <c r="C28" s="79"/>
      <c r="D28" s="173" t="s">
        <v>72</v>
      </c>
      <c r="E28" s="31"/>
      <c r="F28" s="174">
        <f aca="true" t="shared" si="0" ref="F28:Q28">SUM(F17:F25)</f>
        <v>31</v>
      </c>
      <c r="G28" s="171">
        <f t="shared" si="0"/>
        <v>0</v>
      </c>
      <c r="H28" s="175">
        <f t="shared" si="0"/>
        <v>5000</v>
      </c>
      <c r="I28" s="171">
        <f t="shared" si="0"/>
        <v>0</v>
      </c>
      <c r="J28" s="175">
        <f t="shared" si="0"/>
        <v>5000</v>
      </c>
      <c r="K28" s="171">
        <f t="shared" si="0"/>
        <v>5000</v>
      </c>
      <c r="L28" s="175">
        <f t="shared" si="0"/>
        <v>700</v>
      </c>
      <c r="M28" s="171">
        <f t="shared" si="0"/>
        <v>50</v>
      </c>
      <c r="N28" s="175">
        <f t="shared" si="0"/>
        <v>0</v>
      </c>
      <c r="O28" s="176">
        <f t="shared" si="0"/>
        <v>4250</v>
      </c>
      <c r="P28" s="175">
        <f t="shared" si="0"/>
        <v>850</v>
      </c>
      <c r="Q28" s="171">
        <f t="shared" si="0"/>
        <v>30</v>
      </c>
      <c r="R28" s="171">
        <f>SUM(R17:R25)</f>
        <v>1630</v>
      </c>
      <c r="S28" s="177">
        <f>SUM(S17:S25)</f>
        <v>3370</v>
      </c>
      <c r="T28" s="128"/>
      <c r="U28" s="39"/>
      <c r="V28" s="114"/>
      <c r="W28" s="114"/>
      <c r="X28" s="115"/>
      <c r="Y28" s="115"/>
      <c r="Z28" s="27"/>
      <c r="AA28" s="116"/>
      <c r="AB28" s="27"/>
      <c r="AC28" s="116"/>
      <c r="AD28" s="27"/>
      <c r="AE28" s="116"/>
      <c r="AF28" s="27"/>
      <c r="AI28" s="39"/>
      <c r="AJ28" s="59"/>
      <c r="AK28" s="55"/>
      <c r="AL28" s="55"/>
      <c r="AP28" s="39"/>
      <c r="AQ28" s="114"/>
      <c r="AR28" s="156"/>
      <c r="AT28" s="39"/>
    </row>
    <row r="29" spans="1:46" ht="15">
      <c r="A29" s="55" t="s">
        <v>0</v>
      </c>
      <c r="B29" s="167"/>
      <c r="C29" s="76"/>
      <c r="D29" s="178" t="s">
        <v>73</v>
      </c>
      <c r="E29" s="31"/>
      <c r="F29" s="179" t="s">
        <v>0</v>
      </c>
      <c r="G29" s="180" t="s">
        <v>0</v>
      </c>
      <c r="H29" s="181" t="s">
        <v>0</v>
      </c>
      <c r="I29" s="180" t="s">
        <v>0</v>
      </c>
      <c r="J29" s="181" t="s">
        <v>0</v>
      </c>
      <c r="K29" s="180" t="s">
        <v>0</v>
      </c>
      <c r="L29" s="181" t="s">
        <v>0</v>
      </c>
      <c r="M29" s="182" t="s">
        <v>0</v>
      </c>
      <c r="N29" s="181" t="s">
        <v>0</v>
      </c>
      <c r="O29" s="180" t="s">
        <v>0</v>
      </c>
      <c r="P29" s="181" t="s">
        <v>0</v>
      </c>
      <c r="Q29" s="180" t="s">
        <v>0</v>
      </c>
      <c r="R29" s="182" t="s">
        <v>0</v>
      </c>
      <c r="S29" s="183" t="s">
        <v>0</v>
      </c>
      <c r="T29" s="125"/>
      <c r="Z29" s="39"/>
      <c r="AE29" s="55"/>
      <c r="AF29" s="39"/>
      <c r="AH29" s="39"/>
      <c r="AI29" s="39"/>
      <c r="AK29" s="55"/>
      <c r="AL29" s="55"/>
      <c r="AR29" s="39"/>
      <c r="AT29" s="39"/>
    </row>
    <row r="30" spans="1:46" ht="15">
      <c r="A30" s="55" t="s">
        <v>0</v>
      </c>
      <c r="B30" s="184"/>
      <c r="C30" s="185"/>
      <c r="D30" s="185"/>
      <c r="E30" s="47"/>
      <c r="F30" s="76"/>
      <c r="G30" s="76"/>
      <c r="H30" s="76"/>
      <c r="I30" s="76"/>
      <c r="J30" s="76"/>
      <c r="K30" s="186" t="s">
        <v>74</v>
      </c>
      <c r="L30" s="79" t="s">
        <v>0</v>
      </c>
      <c r="M30" s="187" t="s">
        <v>0</v>
      </c>
      <c r="N30" s="76"/>
      <c r="O30" s="76"/>
      <c r="P30" s="76"/>
      <c r="Q30" s="76"/>
      <c r="R30" s="76"/>
      <c r="S30" s="188" t="s">
        <v>0</v>
      </c>
      <c r="T30" s="128"/>
      <c r="U30" s="39"/>
      <c r="V30" s="114"/>
      <c r="W30" s="114"/>
      <c r="X30" s="115"/>
      <c r="Y30" s="115"/>
      <c r="Z30" s="27"/>
      <c r="AA30" s="116"/>
      <c r="AB30" s="27"/>
      <c r="AC30" s="116"/>
      <c r="AD30" s="27"/>
      <c r="AE30" s="116"/>
      <c r="AF30" s="27"/>
      <c r="AI30" s="39"/>
      <c r="AJ30" s="55"/>
      <c r="AK30" s="55"/>
      <c r="AL30" s="55"/>
      <c r="AQ30" s="114"/>
      <c r="AR30" s="156"/>
      <c r="AT30" s="39"/>
    </row>
    <row r="31" spans="1:46" ht="15">
      <c r="A31" s="55" t="s">
        <v>0</v>
      </c>
      <c r="B31" s="167"/>
      <c r="C31" s="79" t="s">
        <v>75</v>
      </c>
      <c r="D31" s="175">
        <v>5000</v>
      </c>
      <c r="E31" s="54" t="s">
        <v>76</v>
      </c>
      <c r="F31" s="76"/>
      <c r="G31" s="173"/>
      <c r="H31" s="76"/>
      <c r="I31" s="76"/>
      <c r="J31" s="189"/>
      <c r="K31" s="190" t="s">
        <v>0</v>
      </c>
      <c r="L31" s="76"/>
      <c r="M31" s="76"/>
      <c r="N31" s="76"/>
      <c r="O31" s="76"/>
      <c r="P31" s="76"/>
      <c r="Q31" s="76"/>
      <c r="R31" s="76"/>
      <c r="S31" s="191"/>
      <c r="T31" s="125"/>
      <c r="AA31" s="55"/>
      <c r="AC31" s="55"/>
      <c r="AD31" s="55"/>
      <c r="AE31" s="55"/>
      <c r="AF31" s="39"/>
      <c r="AI31" s="39"/>
      <c r="AJ31" s="39"/>
      <c r="AR31" s="39"/>
      <c r="AT31" s="39"/>
    </row>
    <row r="32" spans="1:46" ht="15">
      <c r="A32" s="55" t="s">
        <v>0</v>
      </c>
      <c r="B32" s="192" t="s">
        <v>0</v>
      </c>
      <c r="C32" s="193" t="s">
        <v>0</v>
      </c>
      <c r="D32" s="194" t="s">
        <v>0</v>
      </c>
      <c r="E32" s="38" t="s">
        <v>77</v>
      </c>
      <c r="F32" s="195" t="s">
        <v>78</v>
      </c>
      <c r="G32" s="79" t="s">
        <v>79</v>
      </c>
      <c r="H32" s="196"/>
      <c r="I32" s="76"/>
      <c r="J32" s="171">
        <f>TRUNC((((K32*0.335)*1)/1)*1)-L28</f>
        <v>975</v>
      </c>
      <c r="K32" s="197">
        <f>D31</f>
        <v>5000</v>
      </c>
      <c r="L32" s="79" t="s">
        <v>0</v>
      </c>
      <c r="M32" s="79" t="s">
        <v>80</v>
      </c>
      <c r="N32" s="76"/>
      <c r="O32" s="198" t="s">
        <v>0</v>
      </c>
      <c r="P32" s="79" t="s">
        <v>81</v>
      </c>
      <c r="Q32" s="79"/>
      <c r="R32" s="79" t="s">
        <v>82</v>
      </c>
      <c r="S32" s="191"/>
      <c r="T32" s="199"/>
      <c r="U32" s="39"/>
      <c r="V32" s="114"/>
      <c r="W32" s="114"/>
      <c r="X32" s="115"/>
      <c r="Y32" s="115"/>
      <c r="Z32" s="27"/>
      <c r="AA32" s="116"/>
      <c r="AB32" s="27"/>
      <c r="AC32" s="116"/>
      <c r="AD32" s="27"/>
      <c r="AE32" s="116"/>
      <c r="AF32" s="27"/>
      <c r="AI32" s="39"/>
      <c r="AJ32" s="39"/>
      <c r="AK32" s="39"/>
      <c r="AQ32" s="114"/>
      <c r="AR32" s="156"/>
      <c r="AT32" s="39"/>
    </row>
    <row r="33" spans="1:51" ht="15">
      <c r="A33" s="55" t="s">
        <v>0</v>
      </c>
      <c r="B33" s="200" t="s">
        <v>83</v>
      </c>
      <c r="C33" s="201">
        <f>ROUND(($D$31*D33)-0.5,0)</f>
        <v>75</v>
      </c>
      <c r="D33" s="202">
        <v>0.015</v>
      </c>
      <c r="E33" s="35"/>
      <c r="F33" s="76"/>
      <c r="G33" s="203" t="s">
        <v>84</v>
      </c>
      <c r="H33" s="204"/>
      <c r="I33" s="205"/>
      <c r="J33" s="206" t="s">
        <v>0</v>
      </c>
      <c r="K33" s="207"/>
      <c r="L33" s="195" t="s">
        <v>85</v>
      </c>
      <c r="M33" s="79" t="s">
        <v>86</v>
      </c>
      <c r="N33" s="79"/>
      <c r="O33" s="195" t="s">
        <v>85</v>
      </c>
      <c r="P33" s="79" t="s">
        <v>87</v>
      </c>
      <c r="Q33" s="79"/>
      <c r="R33" s="79" t="s">
        <v>88</v>
      </c>
      <c r="S33" s="191"/>
      <c r="T33" s="166"/>
      <c r="Z33" s="39"/>
      <c r="AA33" s="39"/>
      <c r="AC33" s="39"/>
      <c r="AD33" s="39"/>
      <c r="AE33" s="55"/>
      <c r="AI33" s="39"/>
      <c r="AJ33" s="39"/>
      <c r="AK33" s="39"/>
      <c r="AR33" s="55"/>
      <c r="AT33" s="39"/>
      <c r="AY33" s="39"/>
    </row>
    <row r="34" spans="1:51" ht="15">
      <c r="A34" s="99" t="s">
        <v>1</v>
      </c>
      <c r="B34" s="208"/>
      <c r="C34" s="171"/>
      <c r="D34" s="209"/>
      <c r="E34" s="35"/>
      <c r="F34" s="195" t="s">
        <v>89</v>
      </c>
      <c r="G34" s="79" t="s">
        <v>90</v>
      </c>
      <c r="H34" s="76"/>
      <c r="I34" s="76"/>
      <c r="J34" s="171">
        <f>TRUNC((((0*0.3)*1+0.5)/1)*1)</f>
        <v>0</v>
      </c>
      <c r="K34" s="197">
        <v>0</v>
      </c>
      <c r="L34" s="76"/>
      <c r="M34" s="76"/>
      <c r="N34" s="175"/>
      <c r="O34" s="76"/>
      <c r="P34" s="76"/>
      <c r="Q34" s="175"/>
      <c r="R34" s="76"/>
      <c r="S34" s="191"/>
      <c r="T34" s="210"/>
      <c r="U34" s="39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I34" s="39"/>
      <c r="AJ34" s="39"/>
      <c r="AK34" s="39"/>
      <c r="AQ34" s="114"/>
      <c r="AR34" s="156"/>
      <c r="AY34" s="39"/>
    </row>
    <row r="35" spans="1:51" ht="15">
      <c r="A35" s="27">
        <f>SUM(A14:A32)</f>
        <v>0</v>
      </c>
      <c r="B35" s="211" t="s">
        <v>91</v>
      </c>
      <c r="C35" s="171">
        <f>ROUND(($D$31*D35)-0.5,0)</f>
        <v>50</v>
      </c>
      <c r="D35" s="209">
        <v>0.01</v>
      </c>
      <c r="E35" s="35"/>
      <c r="F35" s="76"/>
      <c r="G35" s="212"/>
      <c r="H35" s="76"/>
      <c r="I35" s="76"/>
      <c r="J35" s="182" t="s">
        <v>0</v>
      </c>
      <c r="K35" s="213" t="s">
        <v>0</v>
      </c>
      <c r="L35" s="76"/>
      <c r="M35" s="76"/>
      <c r="N35" s="76"/>
      <c r="O35" s="76"/>
      <c r="P35" s="76"/>
      <c r="Q35" s="76"/>
      <c r="R35" s="76"/>
      <c r="S35" s="191"/>
      <c r="T35" s="2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I35" s="39"/>
      <c r="AJ35" s="39"/>
      <c r="AK35" s="39"/>
      <c r="AR35" s="39"/>
      <c r="AY35" s="39"/>
    </row>
    <row r="36" spans="1:51" ht="15">
      <c r="A36" s="99" t="s">
        <v>92</v>
      </c>
      <c r="B36" s="208"/>
      <c r="C36" s="171"/>
      <c r="D36" s="209"/>
      <c r="E36" s="35"/>
      <c r="F36" s="76"/>
      <c r="G36" s="79" t="s">
        <v>93</v>
      </c>
      <c r="H36" s="76"/>
      <c r="I36" s="76"/>
      <c r="J36" s="171">
        <f>J32+J34</f>
        <v>975</v>
      </c>
      <c r="K36" s="197">
        <f>K32+K34</f>
        <v>5000</v>
      </c>
      <c r="L36" s="76"/>
      <c r="M36" s="76"/>
      <c r="N36" s="76"/>
      <c r="O36" s="76"/>
      <c r="P36" s="79" t="s">
        <v>0</v>
      </c>
      <c r="Q36" s="76"/>
      <c r="R36" s="76"/>
      <c r="S36" s="191"/>
      <c r="T36" s="215" t="s">
        <v>0</v>
      </c>
      <c r="U36" s="39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I36" s="39"/>
      <c r="AJ36" s="39"/>
      <c r="AK36" s="39"/>
      <c r="AQ36" s="114"/>
      <c r="AR36" s="156"/>
      <c r="AY36" s="39"/>
    </row>
    <row r="37" spans="1:51" ht="15.75" thickBot="1">
      <c r="A37" s="39" t="s">
        <v>0</v>
      </c>
      <c r="B37" s="211" t="s">
        <v>91</v>
      </c>
      <c r="C37" s="171">
        <f>ROUND(($D$31*D37)-0.5,0)</f>
        <v>550</v>
      </c>
      <c r="D37" s="209">
        <v>0.11</v>
      </c>
      <c r="E37" s="35"/>
      <c r="F37" s="79" t="s">
        <v>0</v>
      </c>
      <c r="G37" s="79"/>
      <c r="H37" s="76"/>
      <c r="I37" s="76"/>
      <c r="J37" s="217"/>
      <c r="K37" s="218" t="s">
        <v>0</v>
      </c>
      <c r="L37" s="79" t="s">
        <v>0</v>
      </c>
      <c r="M37" s="181" t="s">
        <v>0</v>
      </c>
      <c r="N37" s="219"/>
      <c r="O37" s="181" t="s">
        <v>0</v>
      </c>
      <c r="P37" s="181" t="s">
        <v>0</v>
      </c>
      <c r="Q37" s="219"/>
      <c r="R37" s="181" t="s">
        <v>0</v>
      </c>
      <c r="S37" s="220"/>
      <c r="T37" s="221" t="s">
        <v>0</v>
      </c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I37" s="39"/>
      <c r="AJ37" s="39"/>
      <c r="AK37" s="39"/>
      <c r="AR37" s="39"/>
      <c r="AY37" s="39"/>
    </row>
    <row r="38" spans="1:51" ht="15.75" thickTop="1">
      <c r="A38" s="39" t="s">
        <v>0</v>
      </c>
      <c r="B38" s="208"/>
      <c r="C38" s="171"/>
      <c r="D38" s="209"/>
      <c r="E38" s="35"/>
      <c r="F38" s="195" t="s">
        <v>94</v>
      </c>
      <c r="G38" s="79" t="s">
        <v>95</v>
      </c>
      <c r="H38" s="76"/>
      <c r="I38" s="76"/>
      <c r="J38" s="201">
        <f>L28</f>
        <v>700</v>
      </c>
      <c r="K38" s="186" t="s">
        <v>96</v>
      </c>
      <c r="L38" s="76"/>
      <c r="M38" s="79" t="s">
        <v>0</v>
      </c>
      <c r="N38" s="76"/>
      <c r="O38" s="76"/>
      <c r="P38" s="79" t="s">
        <v>0</v>
      </c>
      <c r="Q38" s="76"/>
      <c r="R38" s="173" t="s">
        <v>0</v>
      </c>
      <c r="S38" s="191"/>
      <c r="T38" s="222"/>
      <c r="U38" s="39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I38" s="39"/>
      <c r="AJ38" s="55"/>
      <c r="AK38" s="55"/>
      <c r="AQ38" s="114"/>
      <c r="AR38" s="156"/>
      <c r="AY38" s="39"/>
    </row>
    <row r="39" spans="1:44" ht="18" customHeight="1">
      <c r="A39" s="39" t="s">
        <v>0</v>
      </c>
      <c r="B39" s="223" t="s">
        <v>97</v>
      </c>
      <c r="C39" s="171">
        <f>ROUND(($D$31*D39)-0.5,0)</f>
        <v>1000</v>
      </c>
      <c r="D39" s="209">
        <v>0.2</v>
      </c>
      <c r="E39" s="35"/>
      <c r="F39" s="76"/>
      <c r="G39" s="224" t="s">
        <v>98</v>
      </c>
      <c r="H39" s="76"/>
      <c r="I39" s="76"/>
      <c r="J39" s="171"/>
      <c r="K39" s="225"/>
      <c r="L39" s="76"/>
      <c r="M39" s="226" t="s">
        <v>0</v>
      </c>
      <c r="N39" s="76"/>
      <c r="O39" s="76"/>
      <c r="P39" s="76"/>
      <c r="Q39" s="76"/>
      <c r="R39" s="76"/>
      <c r="S39" s="191"/>
      <c r="T39" s="222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I39" s="39"/>
      <c r="AJ39" s="30"/>
      <c r="AR39" s="39"/>
    </row>
    <row r="40" spans="1:46" ht="20.25" customHeight="1">
      <c r="A40" s="39" t="s">
        <v>0</v>
      </c>
      <c r="B40" s="227" t="s">
        <v>0</v>
      </c>
      <c r="C40" s="228" t="s">
        <v>0</v>
      </c>
      <c r="D40" s="229" t="s">
        <v>0</v>
      </c>
      <c r="E40" s="154"/>
      <c r="F40" s="195" t="s">
        <v>99</v>
      </c>
      <c r="G40" s="79" t="s">
        <v>100</v>
      </c>
      <c r="H40" s="76"/>
      <c r="I40" s="76"/>
      <c r="J40" s="230"/>
      <c r="K40" s="231"/>
      <c r="L40" s="76"/>
      <c r="M40" s="76"/>
      <c r="N40" s="76"/>
      <c r="O40" s="76"/>
      <c r="P40" s="76"/>
      <c r="Q40" s="76"/>
      <c r="R40" s="76"/>
      <c r="S40" s="191"/>
      <c r="T40" s="222"/>
      <c r="U40" s="39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J40" s="30"/>
      <c r="AQ40" s="114"/>
      <c r="AR40" s="156"/>
      <c r="AT40" s="39"/>
    </row>
    <row r="41" spans="1:46" ht="15">
      <c r="A41" s="39" t="s">
        <v>0</v>
      </c>
      <c r="B41" s="233"/>
      <c r="C41" s="234">
        <f>SUM(C33:C39)</f>
        <v>1675</v>
      </c>
      <c r="D41" s="235">
        <f>SUM(D33:D39)</f>
        <v>0.335</v>
      </c>
      <c r="E41" s="35"/>
      <c r="F41" s="76"/>
      <c r="G41" s="79"/>
      <c r="H41" s="76"/>
      <c r="I41" s="76"/>
      <c r="J41" s="236" t="s">
        <v>0</v>
      </c>
      <c r="K41" s="76"/>
      <c r="L41" s="76"/>
      <c r="M41" s="237" t="s">
        <v>117</v>
      </c>
      <c r="N41" s="238"/>
      <c r="O41" s="238"/>
      <c r="P41" s="238"/>
      <c r="Q41" s="69"/>
      <c r="R41" s="76"/>
      <c r="S41" s="191"/>
      <c r="T41" s="51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I41" s="55"/>
      <c r="AJ41" s="59"/>
      <c r="AK41" s="55"/>
      <c r="AR41" s="55"/>
      <c r="AS41" s="39"/>
      <c r="AT41" s="39"/>
    </row>
    <row r="42" spans="1:49" ht="15.75" thickBot="1">
      <c r="A42" s="39" t="s">
        <v>0</v>
      </c>
      <c r="B42" s="184"/>
      <c r="C42" s="239"/>
      <c r="D42" s="240"/>
      <c r="E42" s="47"/>
      <c r="F42" s="76"/>
      <c r="G42" s="79" t="s">
        <v>101</v>
      </c>
      <c r="H42" s="76"/>
      <c r="I42" s="76"/>
      <c r="J42" s="217">
        <f>J36+J38+J40</f>
        <v>1675</v>
      </c>
      <c r="K42" s="76"/>
      <c r="L42" s="76"/>
      <c r="M42" s="241" t="s">
        <v>0</v>
      </c>
      <c r="N42" s="242"/>
      <c r="O42" s="189"/>
      <c r="P42" s="185"/>
      <c r="Q42" s="242"/>
      <c r="R42" s="76"/>
      <c r="S42" s="191"/>
      <c r="T42" s="51"/>
      <c r="U42" s="39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J42" s="59"/>
      <c r="AK42" s="55"/>
      <c r="AQ42" s="114"/>
      <c r="AR42" s="156"/>
      <c r="AS42" s="39"/>
      <c r="AT42" s="39"/>
      <c r="AW42" s="39"/>
    </row>
    <row r="43" spans="2:49" ht="15.75" thickTop="1">
      <c r="B43" s="243"/>
      <c r="C43" s="181" t="s">
        <v>102</v>
      </c>
      <c r="D43" s="219"/>
      <c r="E43" s="154"/>
      <c r="F43" s="76"/>
      <c r="G43" s="224" t="s">
        <v>103</v>
      </c>
      <c r="H43" s="76"/>
      <c r="I43" s="76"/>
      <c r="J43" s="244" t="s">
        <v>0</v>
      </c>
      <c r="K43" s="76"/>
      <c r="L43" s="76"/>
      <c r="M43" s="245" t="s">
        <v>120</v>
      </c>
      <c r="N43" s="246"/>
      <c r="O43" s="171">
        <f>J28*0.01</f>
        <v>50</v>
      </c>
      <c r="P43" s="173" t="s">
        <v>104</v>
      </c>
      <c r="Q43" s="246"/>
      <c r="R43" s="76"/>
      <c r="S43" s="191"/>
      <c r="T43" s="51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J43" s="59"/>
      <c r="AK43" s="55"/>
      <c r="AR43" s="39"/>
      <c r="AT43" s="39"/>
      <c r="AW43" s="39"/>
    </row>
    <row r="44" spans="2:49" ht="15">
      <c r="B44" s="167"/>
      <c r="C44" s="247"/>
      <c r="D44" s="248"/>
      <c r="E44" s="35"/>
      <c r="F44" s="195"/>
      <c r="G44" s="79"/>
      <c r="H44" s="76"/>
      <c r="I44" s="76"/>
      <c r="J44" s="171" t="s">
        <v>0</v>
      </c>
      <c r="K44" s="76"/>
      <c r="L44" s="76"/>
      <c r="M44" s="245" t="s">
        <v>121</v>
      </c>
      <c r="N44" s="246"/>
      <c r="O44" s="171">
        <f>J28*0.02</f>
        <v>100</v>
      </c>
      <c r="P44" s="249" t="s">
        <v>105</v>
      </c>
      <c r="Q44" s="246"/>
      <c r="R44" s="76"/>
      <c r="S44" s="191"/>
      <c r="T44" s="51"/>
      <c r="U44" s="39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J44" s="59"/>
      <c r="AK44" s="55"/>
      <c r="AQ44" s="114"/>
      <c r="AR44" s="156"/>
      <c r="AT44" s="39"/>
      <c r="AW44" s="39"/>
    </row>
    <row r="45" spans="2:49" ht="15">
      <c r="B45" s="250" t="s">
        <v>106</v>
      </c>
      <c r="C45" s="247">
        <f>ROUND(($K$34*D45),0)</f>
        <v>0</v>
      </c>
      <c r="D45" s="209">
        <v>0.24</v>
      </c>
      <c r="E45" s="35"/>
      <c r="F45" s="76"/>
      <c r="G45" s="79"/>
      <c r="H45" s="76"/>
      <c r="I45" s="76"/>
      <c r="J45" s="251"/>
      <c r="K45" s="76"/>
      <c r="L45" s="76"/>
      <c r="M45" s="248"/>
      <c r="N45" s="246"/>
      <c r="O45" s="182" t="s">
        <v>0</v>
      </c>
      <c r="P45" s="76"/>
      <c r="Q45" s="246"/>
      <c r="R45" s="76"/>
      <c r="S45" s="191"/>
      <c r="T45" s="51"/>
      <c r="AE45" s="55"/>
      <c r="AJ45" s="59"/>
      <c r="AK45" s="55"/>
      <c r="AR45" s="39"/>
      <c r="AT45" s="39"/>
      <c r="AW45" s="39"/>
    </row>
    <row r="46" spans="2:49" ht="15">
      <c r="B46" s="252" t="s">
        <v>0</v>
      </c>
      <c r="C46" s="253" t="s">
        <v>0</v>
      </c>
      <c r="D46" s="185"/>
      <c r="E46" s="47"/>
      <c r="F46" s="76"/>
      <c r="G46" s="173" t="s">
        <v>107</v>
      </c>
      <c r="H46" s="76"/>
      <c r="I46" s="76"/>
      <c r="J46" s="254">
        <f>J42+J44</f>
        <v>1675</v>
      </c>
      <c r="K46" s="76"/>
      <c r="L46" s="76"/>
      <c r="M46" s="255" t="s">
        <v>122</v>
      </c>
      <c r="N46" s="246"/>
      <c r="O46" s="254">
        <f>O43+O44</f>
        <v>150</v>
      </c>
      <c r="P46" s="173" t="s">
        <v>108</v>
      </c>
      <c r="Q46" s="246"/>
      <c r="R46" s="76"/>
      <c r="S46" s="191"/>
      <c r="T46" s="51"/>
      <c r="U46" s="39"/>
      <c r="AE46" s="55"/>
      <c r="AI46" s="55"/>
      <c r="AJ46" s="59"/>
      <c r="AK46" s="55"/>
      <c r="AQ46" s="114"/>
      <c r="AR46" s="156"/>
      <c r="AW46" s="39"/>
    </row>
    <row r="47" spans="2:49" ht="15.75" thickBot="1">
      <c r="B47" s="167" t="s">
        <v>0</v>
      </c>
      <c r="C47" s="256">
        <f>C41+C45</f>
        <v>1675</v>
      </c>
      <c r="D47" s="173" t="s">
        <v>109</v>
      </c>
      <c r="E47" s="35"/>
      <c r="F47" s="187"/>
      <c r="G47" s="79" t="s">
        <v>110</v>
      </c>
      <c r="H47" s="76"/>
      <c r="I47" s="76"/>
      <c r="J47" s="257" t="s">
        <v>0</v>
      </c>
      <c r="K47" s="76"/>
      <c r="L47" s="76"/>
      <c r="M47" s="258" t="s">
        <v>0</v>
      </c>
      <c r="N47" s="259"/>
      <c r="O47" s="260" t="s">
        <v>0</v>
      </c>
      <c r="P47" s="219"/>
      <c r="Q47" s="259"/>
      <c r="R47" s="76"/>
      <c r="S47" s="191"/>
      <c r="T47" s="51"/>
      <c r="AE47" s="55"/>
      <c r="AJ47" s="59"/>
      <c r="AK47" s="55"/>
      <c r="AR47" s="39"/>
      <c r="AW47" s="39"/>
    </row>
    <row r="48" spans="2:49" ht="16.5" thickBot="1" thickTop="1">
      <c r="B48" s="261" t="s">
        <v>0</v>
      </c>
      <c r="C48" s="262" t="s">
        <v>0</v>
      </c>
      <c r="D48" s="263"/>
      <c r="E48" s="264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5"/>
      <c r="T48" s="51"/>
      <c r="AE48" s="55"/>
      <c r="AJ48" s="59"/>
      <c r="AK48" s="55"/>
      <c r="AQ48" s="114"/>
      <c r="AR48" s="156"/>
      <c r="AT48" s="39"/>
      <c r="AW48" s="39"/>
    </row>
    <row r="49" spans="2:49" ht="15">
      <c r="B49" s="266"/>
      <c r="C49" s="266"/>
      <c r="D49" s="76"/>
      <c r="E49" s="30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51"/>
      <c r="AE49" s="55"/>
      <c r="AJ49" s="59"/>
      <c r="AK49" s="55"/>
      <c r="AQ49" s="114"/>
      <c r="AR49" s="156"/>
      <c r="AT49" s="39"/>
      <c r="AW49" s="39"/>
    </row>
    <row r="50" spans="20:49" ht="12.75">
      <c r="T50" s="51"/>
      <c r="AE50" s="55"/>
      <c r="AJ50" s="59"/>
      <c r="AK50" s="55"/>
      <c r="AR50" s="39"/>
      <c r="AT50" s="39"/>
      <c r="AW50" s="39"/>
    </row>
    <row r="51" spans="2:49" ht="15.75">
      <c r="B51" s="268" t="s">
        <v>0</v>
      </c>
      <c r="I51" s="269" t="s">
        <v>0</v>
      </c>
      <c r="J51" s="269" t="s">
        <v>0</v>
      </c>
      <c r="K51" s="269" t="s">
        <v>0</v>
      </c>
      <c r="L51" s="269" t="s">
        <v>0</v>
      </c>
      <c r="M51" s="269" t="s">
        <v>0</v>
      </c>
      <c r="N51" s="269"/>
      <c r="O51" s="269" t="s">
        <v>0</v>
      </c>
      <c r="P51" s="269"/>
      <c r="Q51" s="269" t="s">
        <v>0</v>
      </c>
      <c r="T51" s="51"/>
      <c r="AE51" s="55"/>
      <c r="AJ51" s="59"/>
      <c r="AK51" s="55"/>
      <c r="AQ51" s="114"/>
      <c r="AR51" s="156"/>
      <c r="AT51" s="39"/>
      <c r="AW51" s="39"/>
    </row>
    <row r="52" spans="2:49" ht="18.75">
      <c r="B52" s="270" t="s">
        <v>126</v>
      </c>
      <c r="T52" s="51"/>
      <c r="AE52" s="55"/>
      <c r="AJ52" s="59"/>
      <c r="AK52" s="55"/>
      <c r="AT52" s="39"/>
      <c r="AW52" s="39"/>
    </row>
    <row r="53" spans="2:49" ht="18.75"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51"/>
      <c r="AE53" s="55"/>
      <c r="AJ53" s="59"/>
      <c r="AK53" s="55"/>
      <c r="AT53" s="39"/>
      <c r="AW53" s="39"/>
    </row>
    <row r="54" spans="1:49" ht="18.75">
      <c r="A54" s="39" t="s">
        <v>0</v>
      </c>
      <c r="B54" s="271"/>
      <c r="C54" s="271"/>
      <c r="D54" s="272" t="s">
        <v>138</v>
      </c>
      <c r="E54" s="271"/>
      <c r="F54" s="271"/>
      <c r="G54" s="271"/>
      <c r="H54" s="272" t="s">
        <v>137</v>
      </c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51"/>
      <c r="AE54" s="55"/>
      <c r="AJ54" s="59"/>
      <c r="AK54" s="55"/>
      <c r="AT54" s="39"/>
      <c r="AW54" s="39"/>
    </row>
    <row r="55" spans="2:49" ht="18.75">
      <c r="B55" s="271"/>
      <c r="C55" s="271"/>
      <c r="D55" s="273" t="s">
        <v>0</v>
      </c>
      <c r="E55" s="271"/>
      <c r="F55" s="271"/>
      <c r="G55" s="271"/>
      <c r="H55" s="273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51"/>
      <c r="AE55" s="55"/>
      <c r="AJ55" s="59"/>
      <c r="AK55" s="55"/>
      <c r="AT55" s="39"/>
      <c r="AW55" s="39"/>
    </row>
    <row r="56" spans="35:38" ht="12.75">
      <c r="AI56" s="39"/>
      <c r="AK56" s="39"/>
      <c r="AL56" s="39"/>
    </row>
    <row r="57" spans="35:38" ht="12.75">
      <c r="AI57" s="39"/>
      <c r="AK57" s="39"/>
      <c r="AL57" s="39"/>
    </row>
    <row r="58" spans="35:37" ht="12.75">
      <c r="AI58" s="39"/>
      <c r="AK58" s="39"/>
    </row>
    <row r="59" spans="35:38" ht="12.75">
      <c r="AI59" s="39"/>
      <c r="AK59" s="39"/>
      <c r="AL59" s="39"/>
    </row>
    <row r="60" spans="35:38" ht="12.75">
      <c r="AI60" s="39"/>
      <c r="AJ60" s="30"/>
      <c r="AK60" s="39"/>
      <c r="AL60" s="39"/>
    </row>
    <row r="61" spans="36:38" ht="12.75">
      <c r="AJ61" s="30"/>
      <c r="AK61" s="39"/>
      <c r="AL61" s="39"/>
    </row>
    <row r="62" spans="35:38" ht="12.75">
      <c r="AI62" s="55"/>
      <c r="AJ62" s="59"/>
      <c r="AK62" s="39"/>
      <c r="AL62" s="39"/>
    </row>
    <row r="63" spans="36:38" ht="12.75">
      <c r="AJ63" s="59"/>
      <c r="AK63" s="39"/>
      <c r="AL63" s="39"/>
    </row>
    <row r="64" spans="36:38" ht="12.75">
      <c r="AJ64" s="59"/>
      <c r="AK64" s="39"/>
      <c r="AL64" s="39"/>
    </row>
    <row r="65" spans="36:38" ht="12.75">
      <c r="AJ65" s="59"/>
      <c r="AK65" s="39"/>
      <c r="AL65" s="39"/>
    </row>
    <row r="66" spans="36:38" ht="12.75">
      <c r="AJ66" s="59"/>
      <c r="AK66" s="39"/>
      <c r="AL66" s="39"/>
    </row>
    <row r="67" spans="35:38" ht="12.75">
      <c r="AI67" s="55"/>
      <c r="AJ67" s="59"/>
      <c r="AK67" s="39"/>
      <c r="AL67" s="39"/>
    </row>
    <row r="68" spans="36:37" ht="12.75">
      <c r="AJ68" s="59"/>
      <c r="AK68" s="39"/>
    </row>
    <row r="69" spans="36:38" ht="12.75">
      <c r="AJ69" s="59"/>
      <c r="AK69" s="39"/>
      <c r="AL69" s="39"/>
    </row>
    <row r="70" spans="36:37" ht="12.75">
      <c r="AJ70" s="59"/>
      <c r="AK70" s="39"/>
    </row>
    <row r="71" spans="36:37" ht="12.75">
      <c r="AJ71" s="59"/>
      <c r="AK71" s="39"/>
    </row>
    <row r="72" spans="36:37" ht="12.75">
      <c r="AJ72" s="59"/>
      <c r="AK72" s="39"/>
    </row>
    <row r="73" spans="36:37" ht="12.75">
      <c r="AJ73" s="59"/>
      <c r="AK73" s="39"/>
    </row>
    <row r="74" spans="36:37" ht="12.75">
      <c r="AJ74" s="59"/>
      <c r="AK74" s="39"/>
    </row>
    <row r="75" spans="36:38" ht="12.75">
      <c r="AJ75" s="59"/>
      <c r="AK75" s="39"/>
      <c r="AL75" s="39"/>
    </row>
    <row r="76" spans="36:38" ht="12.75">
      <c r="AJ76" s="59"/>
      <c r="AK76" s="39"/>
      <c r="AL76" s="39"/>
    </row>
    <row r="77" spans="36:38" ht="12.75">
      <c r="AJ77" s="59"/>
      <c r="AK77" s="39"/>
      <c r="AL77" s="39"/>
    </row>
    <row r="78" spans="36:38" ht="12.75">
      <c r="AJ78" s="59"/>
      <c r="AK78" s="39"/>
      <c r="AL78" s="39"/>
    </row>
    <row r="79" spans="36:38" ht="12.75">
      <c r="AJ79" s="59"/>
      <c r="AK79" s="55"/>
      <c r="AL79" s="39"/>
    </row>
    <row r="80" spans="36:38" ht="12.75">
      <c r="AJ80" s="59"/>
      <c r="AK80" s="55"/>
      <c r="AL80" s="39"/>
    </row>
    <row r="81" spans="35:38" ht="12.75">
      <c r="AI81" s="39"/>
      <c r="AJ81" s="59"/>
      <c r="AK81" s="55"/>
      <c r="AL81" s="39"/>
    </row>
    <row r="82" spans="35:38" ht="12.75">
      <c r="AI82" s="39"/>
      <c r="AK82" s="39"/>
      <c r="AL82" s="39"/>
    </row>
    <row r="83" spans="35:37" ht="12.75">
      <c r="AI83" s="39"/>
      <c r="AJ83" s="39"/>
      <c r="AK83" s="39"/>
    </row>
    <row r="84" spans="35:37" ht="12.75">
      <c r="AI84" s="39"/>
      <c r="AJ84" s="39"/>
      <c r="AK84" s="39"/>
    </row>
    <row r="85" spans="4:37" ht="12.75">
      <c r="D85" s="39" t="s">
        <v>0</v>
      </c>
      <c r="E85" s="39" t="s">
        <v>0</v>
      </c>
      <c r="F85" s="39" t="s">
        <v>0</v>
      </c>
      <c r="G85" s="39" t="s">
        <v>0</v>
      </c>
      <c r="AI85" s="39"/>
      <c r="AJ85" s="39"/>
      <c r="AK85" s="39"/>
    </row>
    <row r="86" spans="4:37" ht="12.75">
      <c r="D86" s="39" t="s">
        <v>0</v>
      </c>
      <c r="E86" s="39" t="s">
        <v>0</v>
      </c>
      <c r="F86" s="39" t="s">
        <v>0</v>
      </c>
      <c r="G86" s="39" t="s">
        <v>0</v>
      </c>
      <c r="AI86" s="39"/>
      <c r="AJ86" s="39"/>
      <c r="AK86" s="39"/>
    </row>
    <row r="87" spans="4:37" ht="12.75">
      <c r="D87" s="39" t="s">
        <v>0</v>
      </c>
      <c r="E87" s="39" t="s">
        <v>0</v>
      </c>
      <c r="F87" s="39" t="s">
        <v>0</v>
      </c>
      <c r="G87" s="39" t="s">
        <v>0</v>
      </c>
      <c r="AI87" s="39"/>
      <c r="AJ87" s="39"/>
      <c r="AK87" s="39"/>
    </row>
    <row r="88" spans="4:37" ht="12.75">
      <c r="D88" s="39" t="s">
        <v>0</v>
      </c>
      <c r="E88" s="39" t="s">
        <v>0</v>
      </c>
      <c r="F88" s="39" t="s">
        <v>0</v>
      </c>
      <c r="G88" s="39" t="s">
        <v>0</v>
      </c>
      <c r="AI88" s="39"/>
      <c r="AJ88" s="39"/>
      <c r="AK88" s="39"/>
    </row>
    <row r="89" spans="35:37" ht="12.75">
      <c r="AI89" s="39"/>
      <c r="AJ89" s="39"/>
      <c r="AK89" s="39"/>
    </row>
    <row r="90" spans="35:37" ht="12.75">
      <c r="AI90" s="39"/>
      <c r="AJ90" s="39"/>
      <c r="AK90" s="39"/>
    </row>
    <row r="91" spans="35:37" ht="12.75">
      <c r="AI91" s="39"/>
      <c r="AJ91" s="39"/>
      <c r="AK91" s="39"/>
    </row>
    <row r="92" spans="35:38" ht="12.75">
      <c r="AI92" s="39"/>
      <c r="AJ92" s="39"/>
      <c r="AK92" s="39"/>
      <c r="AL92" s="39"/>
    </row>
    <row r="93" spans="35:38" ht="12.75">
      <c r="AI93" s="39"/>
      <c r="AJ93" s="39"/>
      <c r="AK93" s="39"/>
      <c r="AL93" s="39"/>
    </row>
    <row r="94" spans="35:38" ht="12.75">
      <c r="AI94" s="39"/>
      <c r="AJ94" s="39"/>
      <c r="AK94" s="39"/>
      <c r="AL94" s="39"/>
    </row>
    <row r="95" spans="35:38" ht="12.75">
      <c r="AI95" s="39"/>
      <c r="AJ95" s="39"/>
      <c r="AK95" s="39"/>
      <c r="AL95" s="39"/>
    </row>
    <row r="96" spans="35:38" ht="12.75">
      <c r="AI96" s="39"/>
      <c r="AJ96" s="39"/>
      <c r="AK96" s="39"/>
      <c r="AL96" s="39"/>
    </row>
    <row r="97" spans="35:38" ht="12.75">
      <c r="AI97" s="39"/>
      <c r="AJ97" s="39"/>
      <c r="AK97" s="39"/>
      <c r="AL97" s="39"/>
    </row>
    <row r="98" spans="35:38" ht="12.75">
      <c r="AI98" s="39"/>
      <c r="AJ98" s="39"/>
      <c r="AK98" s="39"/>
      <c r="AL98" s="39"/>
    </row>
    <row r="99" spans="35:38" ht="12.75">
      <c r="AI99" s="39"/>
      <c r="AJ99" s="39"/>
      <c r="AK99" s="39"/>
      <c r="AL99" s="39"/>
    </row>
    <row r="100" spans="35:38" ht="12.75">
      <c r="AI100" s="39"/>
      <c r="AJ100" s="39"/>
      <c r="AK100" s="39"/>
      <c r="AL100" s="39"/>
    </row>
    <row r="101" spans="35:38" ht="12.75">
      <c r="AI101" s="39"/>
      <c r="AJ101" s="39"/>
      <c r="AK101" s="39"/>
      <c r="AL101" s="39"/>
    </row>
    <row r="102" spans="35:38" ht="12.75">
      <c r="AI102" s="39"/>
      <c r="AJ102" s="39"/>
      <c r="AK102" s="39"/>
      <c r="AL102" s="39"/>
    </row>
    <row r="103" spans="35:38" ht="12.75">
      <c r="AI103" s="39"/>
      <c r="AJ103" s="39"/>
      <c r="AK103" s="39"/>
      <c r="AL103" s="39"/>
    </row>
    <row r="104" spans="35:38" ht="12.75">
      <c r="AI104" s="39"/>
      <c r="AJ104" s="39"/>
      <c r="AK104" s="39"/>
      <c r="AL104" s="39"/>
    </row>
    <row r="105" spans="35:38" ht="12.75">
      <c r="AI105" s="39"/>
      <c r="AJ105" s="39"/>
      <c r="AK105" s="39"/>
      <c r="AL105" s="39"/>
    </row>
    <row r="106" spans="35:38" ht="12.75">
      <c r="AI106" s="39"/>
      <c r="AJ106" s="39"/>
      <c r="AK106" s="39"/>
      <c r="AL106" s="39"/>
    </row>
    <row r="107" spans="35:38" ht="12.75">
      <c r="AI107" s="39"/>
      <c r="AJ107" s="39"/>
      <c r="AK107" s="39"/>
      <c r="AL107" s="39"/>
    </row>
    <row r="108" spans="35:38" ht="12.75">
      <c r="AI108" s="39"/>
      <c r="AJ108" s="39"/>
      <c r="AK108" s="39"/>
      <c r="AL108" s="39"/>
    </row>
    <row r="109" spans="35:38" ht="12.75">
      <c r="AI109" s="39"/>
      <c r="AJ109" s="39"/>
      <c r="AK109" s="39"/>
      <c r="AL109" s="39"/>
    </row>
    <row r="110" spans="35:38" ht="12.75">
      <c r="AI110" s="39"/>
      <c r="AJ110" s="39"/>
      <c r="AK110" s="39"/>
      <c r="AL110" s="39"/>
    </row>
    <row r="111" spans="35:38" ht="12.75">
      <c r="AI111" s="39"/>
      <c r="AJ111" s="39"/>
      <c r="AK111" s="39"/>
      <c r="AL111" s="39"/>
    </row>
    <row r="112" spans="35:38" ht="12.75">
      <c r="AI112" s="39"/>
      <c r="AJ112" s="39"/>
      <c r="AK112" s="39"/>
      <c r="AL112" s="39"/>
    </row>
    <row r="113" spans="35:38" ht="12.75">
      <c r="AI113" s="39"/>
      <c r="AJ113" s="39"/>
      <c r="AK113" s="39"/>
      <c r="AL113" s="39"/>
    </row>
    <row r="114" spans="35:38" ht="12.75">
      <c r="AI114" s="39"/>
      <c r="AJ114" s="39"/>
      <c r="AK114" s="39"/>
      <c r="AL114" s="39"/>
    </row>
    <row r="115" spans="35:38" ht="12.75">
      <c r="AI115" s="39"/>
      <c r="AJ115" s="39"/>
      <c r="AK115" s="39"/>
      <c r="AL115" s="39"/>
    </row>
    <row r="116" spans="35:38" ht="12.75">
      <c r="AI116" s="39"/>
      <c r="AJ116" s="39"/>
      <c r="AK116" s="39"/>
      <c r="AL116" s="39"/>
    </row>
    <row r="117" spans="35:38" ht="12.75">
      <c r="AI117" s="39"/>
      <c r="AJ117" s="39"/>
      <c r="AK117" s="39"/>
      <c r="AL117" s="39"/>
    </row>
    <row r="118" spans="35:38" ht="12.75">
      <c r="AI118" s="39"/>
      <c r="AJ118" s="39"/>
      <c r="AK118" s="39"/>
      <c r="AL118" s="39"/>
    </row>
    <row r="119" spans="35:38" ht="12.75">
      <c r="AI119" s="39"/>
      <c r="AJ119" s="39"/>
      <c r="AK119" s="39"/>
      <c r="AL119" s="39"/>
    </row>
    <row r="120" spans="35:38" ht="12.75">
      <c r="AI120" s="39"/>
      <c r="AJ120" s="39"/>
      <c r="AK120" s="39"/>
      <c r="AL120" s="39"/>
    </row>
    <row r="121" spans="35:38" ht="12.75">
      <c r="AI121" s="39"/>
      <c r="AJ121" s="39"/>
      <c r="AK121" s="39"/>
      <c r="AL121" s="39"/>
    </row>
    <row r="122" spans="35:37" ht="12.75">
      <c r="AI122" s="39"/>
      <c r="AJ122" s="39"/>
      <c r="AK122" s="39"/>
    </row>
    <row r="123" spans="35:38" ht="12.75">
      <c r="AI123" s="39"/>
      <c r="AJ123" s="39"/>
      <c r="AK123" s="39"/>
      <c r="AL123" s="39"/>
    </row>
    <row r="124" spans="35:38" ht="12.75">
      <c r="AI124" s="39"/>
      <c r="AJ124" s="39"/>
      <c r="AK124" s="39"/>
      <c r="AL124" s="39"/>
    </row>
    <row r="125" spans="35:38" ht="12.75">
      <c r="AI125" s="39"/>
      <c r="AJ125" s="39"/>
      <c r="AK125" s="39"/>
      <c r="AL125" s="39"/>
    </row>
    <row r="126" spans="35:38" ht="12.75">
      <c r="AI126" s="39"/>
      <c r="AJ126" s="39"/>
      <c r="AK126" s="39"/>
      <c r="AL126" s="39"/>
    </row>
    <row r="127" spans="35:38" ht="12.75">
      <c r="AI127" s="39"/>
      <c r="AJ127" s="39"/>
      <c r="AK127" s="39"/>
      <c r="AL127" s="39"/>
    </row>
    <row r="128" spans="35:38" ht="12.75">
      <c r="AI128" s="39"/>
      <c r="AJ128" s="39"/>
      <c r="AK128" s="39"/>
      <c r="AL128" s="39"/>
    </row>
    <row r="129" spans="35:38" ht="12.75">
      <c r="AI129" s="39"/>
      <c r="AJ129" s="39"/>
      <c r="AK129" s="39"/>
      <c r="AL129" s="39"/>
    </row>
    <row r="130" spans="35:38" ht="12.75">
      <c r="AI130" s="39"/>
      <c r="AJ130" s="39"/>
      <c r="AK130" s="39"/>
      <c r="AL130" s="39"/>
    </row>
    <row r="131" spans="35:38" ht="12.75">
      <c r="AI131" s="39"/>
      <c r="AJ131" s="39"/>
      <c r="AK131" s="39"/>
      <c r="AL131" s="39"/>
    </row>
    <row r="132" spans="35:38" ht="12.75">
      <c r="AI132" s="39"/>
      <c r="AJ132" s="39"/>
      <c r="AK132" s="39"/>
      <c r="AL132" s="39"/>
    </row>
    <row r="133" spans="35:38" ht="12.75">
      <c r="AI133" s="39"/>
      <c r="AJ133" s="39"/>
      <c r="AK133" s="39"/>
      <c r="AL133" s="39"/>
    </row>
    <row r="134" spans="35:38" ht="12.75">
      <c r="AI134" s="39"/>
      <c r="AJ134" s="39"/>
      <c r="AK134" s="39"/>
      <c r="AL134" s="39"/>
    </row>
    <row r="135" spans="35:38" ht="12.75">
      <c r="AI135" s="39"/>
      <c r="AJ135" s="39"/>
      <c r="AK135" s="39"/>
      <c r="AL135" s="39"/>
    </row>
    <row r="136" spans="35:38" ht="12.75">
      <c r="AI136" s="39"/>
      <c r="AJ136" s="39"/>
      <c r="AK136" s="39"/>
      <c r="AL136" s="39"/>
    </row>
    <row r="137" spans="35:38" ht="12.75">
      <c r="AI137" s="39"/>
      <c r="AJ137" s="39"/>
      <c r="AK137" s="39"/>
      <c r="AL137" s="39"/>
    </row>
    <row r="138" spans="35:38" ht="12.75">
      <c r="AI138" s="39"/>
      <c r="AJ138" s="39"/>
      <c r="AK138" s="39"/>
      <c r="AL138" s="39"/>
    </row>
    <row r="139" spans="35:38" ht="12.75">
      <c r="AI139" s="39"/>
      <c r="AJ139" s="39"/>
      <c r="AK139" s="39"/>
      <c r="AL139" s="39"/>
    </row>
    <row r="140" spans="35:38" ht="12.75">
      <c r="AI140" s="39"/>
      <c r="AJ140" s="39"/>
      <c r="AK140" s="39"/>
      <c r="AL140" s="39"/>
    </row>
    <row r="141" spans="35:38" ht="12.75">
      <c r="AI141" s="39"/>
      <c r="AJ141" s="39"/>
      <c r="AK141" s="39"/>
      <c r="AL141" s="39"/>
    </row>
    <row r="142" spans="35:38" ht="12.75">
      <c r="AI142" s="39"/>
      <c r="AJ142" s="39"/>
      <c r="AK142" s="39"/>
      <c r="AL142" s="39"/>
    </row>
    <row r="143" spans="35:38" ht="12.75">
      <c r="AI143" s="39"/>
      <c r="AJ143" s="39"/>
      <c r="AK143" s="39"/>
      <c r="AL143" s="39"/>
    </row>
    <row r="144" spans="35:38" ht="12.75">
      <c r="AI144" s="39"/>
      <c r="AJ144" s="39"/>
      <c r="AK144" s="39"/>
      <c r="AL144" s="39"/>
    </row>
    <row r="145" spans="35:38" ht="12.75">
      <c r="AI145" s="39"/>
      <c r="AJ145" s="39"/>
      <c r="AK145" s="39"/>
      <c r="AL145" s="39"/>
    </row>
    <row r="146" spans="35:38" ht="12.75">
      <c r="AI146" s="39"/>
      <c r="AJ146" s="39"/>
      <c r="AK146" s="39"/>
      <c r="AL146" s="39"/>
    </row>
    <row r="147" spans="35:38" ht="12.75">
      <c r="AI147" s="39"/>
      <c r="AJ147" s="39"/>
      <c r="AK147" s="39"/>
      <c r="AL147" s="39"/>
    </row>
    <row r="148" spans="35:38" ht="12.75">
      <c r="AI148" s="39"/>
      <c r="AJ148" s="39"/>
      <c r="AK148" s="39"/>
      <c r="AL148" s="39"/>
    </row>
    <row r="149" spans="35:38" ht="12.75">
      <c r="AI149" s="39"/>
      <c r="AJ149" s="39"/>
      <c r="AK149" s="39"/>
      <c r="AL149" s="39"/>
    </row>
    <row r="150" spans="35:38" ht="12.75">
      <c r="AI150" s="39"/>
      <c r="AJ150" s="39"/>
      <c r="AK150" s="39"/>
      <c r="AL150" s="39"/>
    </row>
    <row r="151" spans="35:38" ht="12.75">
      <c r="AI151" s="39"/>
      <c r="AJ151" s="39"/>
      <c r="AK151" s="39"/>
      <c r="AL151" s="39"/>
    </row>
    <row r="152" spans="35:38" ht="12.75">
      <c r="AI152" s="39"/>
      <c r="AJ152" s="39"/>
      <c r="AK152" s="39"/>
      <c r="AL152" s="39"/>
    </row>
    <row r="153" spans="35:38" ht="12.75">
      <c r="AI153" s="39"/>
      <c r="AJ153" s="39"/>
      <c r="AK153" s="39"/>
      <c r="AL153" s="39"/>
    </row>
    <row r="154" spans="35:37" ht="12.75">
      <c r="AI154" s="39"/>
      <c r="AJ154" s="39"/>
      <c r="AK154" s="39"/>
    </row>
    <row r="155" spans="35:38" ht="12.75">
      <c r="AI155" s="39"/>
      <c r="AJ155" s="39"/>
      <c r="AK155" s="39"/>
      <c r="AL155" s="39"/>
    </row>
    <row r="156" spans="35:38" ht="12.75">
      <c r="AI156" s="39"/>
      <c r="AJ156" s="39"/>
      <c r="AK156" s="39"/>
      <c r="AL156" s="39"/>
    </row>
    <row r="157" spans="35:38" ht="12.75">
      <c r="AI157" s="39"/>
      <c r="AJ157" s="39"/>
      <c r="AK157" s="39"/>
      <c r="AL157" s="39"/>
    </row>
    <row r="158" spans="35:38" ht="12.75">
      <c r="AI158" s="39"/>
      <c r="AJ158" s="39"/>
      <c r="AK158" s="39"/>
      <c r="AL158" s="39"/>
    </row>
    <row r="159" spans="35:38" ht="12.75">
      <c r="AI159" s="39"/>
      <c r="AJ159" s="39"/>
      <c r="AK159" s="39"/>
      <c r="AL159" s="39"/>
    </row>
    <row r="160" spans="35:38" ht="12.75">
      <c r="AI160" s="39"/>
      <c r="AJ160" s="39"/>
      <c r="AK160" s="39"/>
      <c r="AL160" s="39"/>
    </row>
    <row r="161" spans="35:38" ht="12.75">
      <c r="AI161" s="39"/>
      <c r="AJ161" s="39"/>
      <c r="AK161" s="39"/>
      <c r="AL161" s="39"/>
    </row>
    <row r="162" spans="35:38" ht="12.75">
      <c r="AI162" s="39"/>
      <c r="AJ162" s="39"/>
      <c r="AK162" s="39"/>
      <c r="AL162" s="39"/>
    </row>
    <row r="163" spans="35:38" ht="12.75">
      <c r="AI163" s="39"/>
      <c r="AJ163" s="39"/>
      <c r="AK163" s="39"/>
      <c r="AL163" s="39"/>
    </row>
    <row r="164" spans="35:38" ht="12.75">
      <c r="AI164" s="39"/>
      <c r="AJ164" s="39"/>
      <c r="AK164" s="39"/>
      <c r="AL164" s="39"/>
    </row>
    <row r="165" spans="35:38" ht="12.75">
      <c r="AI165" s="39"/>
      <c r="AJ165" s="39"/>
      <c r="AK165" s="39"/>
      <c r="AL165" s="39"/>
    </row>
    <row r="166" spans="35:38" ht="12.75">
      <c r="AI166" s="39"/>
      <c r="AJ166" s="39"/>
      <c r="AK166" s="39"/>
      <c r="AL166" s="39"/>
    </row>
    <row r="167" spans="35:38" ht="12.75">
      <c r="AI167" s="39"/>
      <c r="AJ167" s="39"/>
      <c r="AK167" s="39"/>
      <c r="AL167" s="39"/>
    </row>
    <row r="168" spans="35:37" ht="12.75">
      <c r="AI168" s="39"/>
      <c r="AJ168" s="39"/>
      <c r="AK168" s="39"/>
    </row>
    <row r="169" spans="35:37" ht="12.75">
      <c r="AI169" s="39"/>
      <c r="AJ169" s="39"/>
      <c r="AK169" s="39"/>
    </row>
    <row r="170" spans="35:37" ht="12.75">
      <c r="AI170" s="39"/>
      <c r="AJ170" s="39"/>
      <c r="AK170" s="39"/>
    </row>
    <row r="171" spans="35:37" ht="12.75">
      <c r="AI171" s="39"/>
      <c r="AJ171" s="39"/>
      <c r="AK171" s="39"/>
    </row>
    <row r="172" spans="35:37" ht="12.75">
      <c r="AI172" s="39"/>
      <c r="AJ172" s="39"/>
      <c r="AK172" s="39"/>
    </row>
    <row r="173" spans="35:37" ht="12.75">
      <c r="AI173" s="39"/>
      <c r="AJ173" s="39"/>
      <c r="AK173" s="39"/>
    </row>
    <row r="174" spans="35:37" ht="12.75">
      <c r="AI174" s="39"/>
      <c r="AJ174" s="39"/>
      <c r="AK174" s="39"/>
    </row>
    <row r="175" spans="35:37" ht="12.75">
      <c r="AI175" s="39"/>
      <c r="AJ175" s="39"/>
      <c r="AK175" s="39"/>
    </row>
    <row r="176" spans="35:37" ht="12.75">
      <c r="AI176" s="39"/>
      <c r="AJ176" s="39"/>
      <c r="AK176" s="39"/>
    </row>
    <row r="177" spans="35:37" ht="12.75">
      <c r="AI177" s="39"/>
      <c r="AJ177" s="39"/>
      <c r="AK177" s="39"/>
    </row>
    <row r="178" spans="35:37" ht="12.75">
      <c r="AI178" s="39"/>
      <c r="AJ178" s="39"/>
      <c r="AK178" s="39"/>
    </row>
    <row r="179" spans="35:37" ht="12.75">
      <c r="AI179" s="39"/>
      <c r="AJ179" s="39"/>
      <c r="AK179" s="39"/>
    </row>
    <row r="180" spans="35:37" ht="12.75">
      <c r="AI180" s="39"/>
      <c r="AJ180" s="39"/>
      <c r="AK180" s="39"/>
    </row>
    <row r="181" spans="35:37" ht="12.75">
      <c r="AI181" s="39"/>
      <c r="AJ181" s="39"/>
      <c r="AK181" s="39"/>
    </row>
    <row r="182" spans="35:37" ht="12.75">
      <c r="AI182" s="39"/>
      <c r="AJ182" s="39"/>
      <c r="AK182" s="39"/>
    </row>
    <row r="183" spans="35:37" ht="12.75">
      <c r="AI183" s="39"/>
      <c r="AJ183" s="39"/>
      <c r="AK183" s="39"/>
    </row>
    <row r="184" spans="35:37" ht="12.75">
      <c r="AI184" s="39"/>
      <c r="AJ184" s="39"/>
      <c r="AK184" s="39"/>
    </row>
    <row r="185" spans="35:37" ht="12.75">
      <c r="AI185" s="39"/>
      <c r="AJ185" s="39"/>
      <c r="AK185" s="39"/>
    </row>
    <row r="186" spans="35:37" ht="12.75">
      <c r="AI186" s="39"/>
      <c r="AJ186" s="39"/>
      <c r="AK186" s="39"/>
    </row>
    <row r="187" spans="35:37" ht="12.75">
      <c r="AI187" s="39"/>
      <c r="AJ187" s="39"/>
      <c r="AK187" s="39"/>
    </row>
    <row r="188" spans="35:37" ht="12.75">
      <c r="AI188" s="39"/>
      <c r="AJ188" s="39"/>
      <c r="AK188" s="39"/>
    </row>
    <row r="189" spans="35:37" ht="12.75">
      <c r="AI189" s="39"/>
      <c r="AJ189" s="39"/>
      <c r="AK189" s="39"/>
    </row>
    <row r="190" spans="35:37" ht="12.75">
      <c r="AI190" s="39"/>
      <c r="AJ190" s="39"/>
      <c r="AK190" s="39"/>
    </row>
    <row r="191" spans="35:37" ht="12.75">
      <c r="AI191" s="39"/>
      <c r="AJ191" s="39"/>
      <c r="AK191" s="39"/>
    </row>
    <row r="192" spans="35:37" ht="12.75">
      <c r="AI192" s="39"/>
      <c r="AJ192" s="39"/>
      <c r="AK192" s="39"/>
    </row>
    <row r="193" spans="35:37" ht="12.75">
      <c r="AI193" s="39"/>
      <c r="AJ193" s="39"/>
      <c r="AK193" s="39"/>
    </row>
    <row r="194" spans="35:37" ht="12.75">
      <c r="AI194" s="39"/>
      <c r="AJ194" s="39"/>
      <c r="AK194" s="39"/>
    </row>
    <row r="195" spans="35:37" ht="12.75">
      <c r="AI195" s="39"/>
      <c r="AJ195" s="39"/>
      <c r="AK195" s="39"/>
    </row>
    <row r="196" spans="35:37" ht="12.75">
      <c r="AI196" s="39"/>
      <c r="AJ196" s="39"/>
      <c r="AK196" s="39"/>
    </row>
    <row r="197" spans="35:37" ht="12.75">
      <c r="AI197" s="39"/>
      <c r="AJ197" s="39"/>
      <c r="AK197" s="39"/>
    </row>
    <row r="198" spans="35:37" ht="12.75">
      <c r="AI198" s="39"/>
      <c r="AJ198" s="39"/>
      <c r="AK198" s="39"/>
    </row>
    <row r="199" spans="35:37" ht="12.75">
      <c r="AI199" s="39"/>
      <c r="AJ199" s="39"/>
      <c r="AK199" s="39"/>
    </row>
    <row r="200" spans="35:37" ht="12.75">
      <c r="AI200" s="39"/>
      <c r="AJ200" s="39"/>
      <c r="AK200" s="39"/>
    </row>
    <row r="201" spans="35:37" ht="12.75">
      <c r="AI201" s="39"/>
      <c r="AJ201" s="39"/>
      <c r="AK201" s="39"/>
    </row>
    <row r="202" spans="35:37" ht="12.75">
      <c r="AI202" s="39"/>
      <c r="AJ202" s="39"/>
      <c r="AK202" s="39"/>
    </row>
    <row r="203" spans="35:37" ht="12.75">
      <c r="AI203" s="39"/>
      <c r="AJ203" s="39"/>
      <c r="AK203" s="39"/>
    </row>
    <row r="204" spans="35:37" ht="12.75">
      <c r="AI204" s="39"/>
      <c r="AJ204" s="39"/>
      <c r="AK204" s="39"/>
    </row>
    <row r="205" spans="35:37" ht="12.75">
      <c r="AI205" s="39"/>
      <c r="AJ205" s="39"/>
      <c r="AK205" s="39"/>
    </row>
    <row r="206" spans="35:37" ht="12.75">
      <c r="AI206" s="39"/>
      <c r="AJ206" s="39"/>
      <c r="AK206" s="39"/>
    </row>
    <row r="207" spans="35:37" ht="12.75">
      <c r="AI207" s="39"/>
      <c r="AJ207" s="39"/>
      <c r="AK207" s="39"/>
    </row>
    <row r="208" spans="35:37" ht="12.75">
      <c r="AI208" s="39"/>
      <c r="AJ208" s="39"/>
      <c r="AK208" s="39"/>
    </row>
    <row r="209" spans="35:37" ht="12.75">
      <c r="AI209" s="39"/>
      <c r="AJ209" s="39"/>
      <c r="AK209" s="39"/>
    </row>
    <row r="210" spans="35:37" ht="12.75">
      <c r="AI210" s="39"/>
      <c r="AJ210" s="39"/>
      <c r="AK210" s="39"/>
    </row>
    <row r="211" spans="35:37" ht="12.75">
      <c r="AI211" s="39"/>
      <c r="AJ211" s="39"/>
      <c r="AK211" s="39"/>
    </row>
    <row r="212" spans="35:37" ht="12.75">
      <c r="AI212" s="39"/>
      <c r="AJ212" s="39"/>
      <c r="AK212" s="39"/>
    </row>
    <row r="213" spans="35:37" ht="12.75">
      <c r="AI213" s="39"/>
      <c r="AJ213" s="39"/>
      <c r="AK213" s="39"/>
    </row>
    <row r="214" spans="35:37" ht="12.75">
      <c r="AI214" s="39"/>
      <c r="AJ214" s="39"/>
      <c r="AK214" s="39"/>
    </row>
    <row r="215" spans="35:37" ht="12.75">
      <c r="AI215" s="39"/>
      <c r="AJ215" s="39"/>
      <c r="AK215" s="39"/>
    </row>
    <row r="216" spans="35:37" ht="12.75">
      <c r="AI216" s="39"/>
      <c r="AJ216" s="39"/>
      <c r="AK216" s="39"/>
    </row>
    <row r="217" spans="35:37" ht="12.75">
      <c r="AI217" s="39"/>
      <c r="AJ217" s="39"/>
      <c r="AK217" s="39"/>
    </row>
    <row r="218" spans="35:37" ht="12.75">
      <c r="AI218" s="39"/>
      <c r="AJ218" s="39"/>
      <c r="AK218" s="39"/>
    </row>
    <row r="219" spans="35:37" ht="12.75">
      <c r="AI219" s="39"/>
      <c r="AJ219" s="39"/>
      <c r="AK219" s="39"/>
    </row>
    <row r="220" spans="35:37" ht="12.75">
      <c r="AI220" s="39"/>
      <c r="AJ220" s="39"/>
      <c r="AK220" s="39"/>
    </row>
    <row r="221" spans="35:37" ht="12.75">
      <c r="AI221" s="39"/>
      <c r="AJ221" s="39"/>
      <c r="AK221" s="39"/>
    </row>
    <row r="222" spans="35:37" ht="12.75">
      <c r="AI222" s="39"/>
      <c r="AJ222" s="39"/>
      <c r="AK222" s="39"/>
    </row>
    <row r="223" spans="35:37" ht="12.75">
      <c r="AI223" s="39"/>
      <c r="AJ223" s="39"/>
      <c r="AK223" s="39"/>
    </row>
    <row r="224" spans="35:37" ht="12.75">
      <c r="AI224" s="39"/>
      <c r="AJ224" s="39"/>
      <c r="AK224" s="39"/>
    </row>
    <row r="225" spans="35:37" ht="12.75">
      <c r="AI225" s="39"/>
      <c r="AJ225" s="39"/>
      <c r="AK225" s="39"/>
    </row>
    <row r="226" spans="35:37" ht="12.75">
      <c r="AI226" s="39"/>
      <c r="AJ226" s="39"/>
      <c r="AK226" s="39"/>
    </row>
    <row r="227" spans="35:37" ht="12.75">
      <c r="AI227" s="39"/>
      <c r="AJ227" s="39"/>
      <c r="AK227" s="39"/>
    </row>
    <row r="228" spans="35:37" ht="12.75">
      <c r="AI228" s="39"/>
      <c r="AJ228" s="39"/>
      <c r="AK228" s="39"/>
    </row>
    <row r="229" spans="35:37" ht="12.75">
      <c r="AI229" s="39"/>
      <c r="AJ229" s="39"/>
      <c r="AK229" s="39"/>
    </row>
    <row r="230" spans="35:37" ht="12.75">
      <c r="AI230" s="39"/>
      <c r="AJ230" s="39"/>
      <c r="AK230" s="39"/>
    </row>
    <row r="231" spans="35:37" ht="12.75">
      <c r="AI231" s="39"/>
      <c r="AJ231" s="39"/>
      <c r="AK231" s="39"/>
    </row>
    <row r="232" spans="35:37" ht="12.75">
      <c r="AI232" s="39"/>
      <c r="AJ232" s="39"/>
      <c r="AK232" s="39"/>
    </row>
    <row r="233" spans="35:37" ht="12.75">
      <c r="AI233" s="39"/>
      <c r="AJ233" s="39"/>
      <c r="AK233" s="39"/>
    </row>
    <row r="234" spans="35:37" ht="12.75">
      <c r="AI234" s="39"/>
      <c r="AJ234" s="39"/>
      <c r="AK234" s="39"/>
    </row>
    <row r="235" spans="35:37" ht="12.75">
      <c r="AI235" s="39"/>
      <c r="AJ235" s="39"/>
      <c r="AK235" s="39"/>
    </row>
    <row r="236" spans="35:37" ht="12.75">
      <c r="AI236" s="39"/>
      <c r="AJ236" s="39"/>
      <c r="AK236" s="39"/>
    </row>
    <row r="237" spans="35:37" ht="12.75">
      <c r="AI237" s="39"/>
      <c r="AJ237" s="39"/>
      <c r="AK237" s="39"/>
    </row>
    <row r="238" spans="35:37" ht="12.75">
      <c r="AI238" s="39"/>
      <c r="AJ238" s="39"/>
      <c r="AK238" s="39"/>
    </row>
    <row r="239" spans="35:37" ht="12.75">
      <c r="AI239" s="39"/>
      <c r="AJ239" s="39"/>
      <c r="AK239" s="39"/>
    </row>
    <row r="240" spans="35:37" ht="12.75">
      <c r="AI240" s="39"/>
      <c r="AJ240" s="39"/>
      <c r="AK240" s="39"/>
    </row>
    <row r="241" spans="35:37" ht="12.75">
      <c r="AI241" s="39"/>
      <c r="AJ241" s="39"/>
      <c r="AK241" s="39"/>
    </row>
    <row r="242" spans="35:37" ht="12.75">
      <c r="AI242" s="39"/>
      <c r="AJ242" s="39"/>
      <c r="AK242" s="39"/>
    </row>
    <row r="243" spans="35:37" ht="12.75">
      <c r="AI243" s="39"/>
      <c r="AJ243" s="39"/>
      <c r="AK243" s="39"/>
    </row>
    <row r="244" spans="35:37" ht="12.75">
      <c r="AI244" s="39"/>
      <c r="AJ244" s="39"/>
      <c r="AK244" s="39"/>
    </row>
    <row r="245" spans="35:37" ht="12.75">
      <c r="AI245" s="39"/>
      <c r="AJ245" s="39"/>
      <c r="AK245" s="39"/>
    </row>
    <row r="246" spans="35:37" ht="12.75">
      <c r="AI246" s="39"/>
      <c r="AJ246" s="39"/>
      <c r="AK246" s="39"/>
    </row>
    <row r="247" spans="35:37" ht="12.75">
      <c r="AI247" s="39"/>
      <c r="AJ247" s="39"/>
      <c r="AK247" s="39"/>
    </row>
    <row r="248" spans="35:37" ht="12.75">
      <c r="AI248" s="39"/>
      <c r="AJ248" s="39"/>
      <c r="AK248" s="39"/>
    </row>
    <row r="249" spans="35:37" ht="12.75">
      <c r="AI249" s="39"/>
      <c r="AJ249" s="39"/>
      <c r="AK249" s="39"/>
    </row>
    <row r="250" spans="35:37" ht="12.75">
      <c r="AI250" s="39"/>
      <c r="AJ250" s="39"/>
      <c r="AK250" s="39"/>
    </row>
    <row r="251" spans="35:37" ht="12.75">
      <c r="AI251" s="39"/>
      <c r="AJ251" s="39"/>
      <c r="AK251" s="39"/>
    </row>
    <row r="252" spans="35:37" ht="12.75">
      <c r="AI252" s="39"/>
      <c r="AJ252" s="39"/>
      <c r="AK252" s="39"/>
    </row>
    <row r="253" spans="35:37" ht="12.75">
      <c r="AI253" s="39"/>
      <c r="AJ253" s="39"/>
      <c r="AK253" s="39"/>
    </row>
    <row r="254" spans="35:37" ht="12.75">
      <c r="AI254" s="39"/>
      <c r="AJ254" s="39"/>
      <c r="AK254" s="39"/>
    </row>
    <row r="255" spans="35:37" ht="12.75">
      <c r="AI255" s="39"/>
      <c r="AJ255" s="39"/>
      <c r="AK255" s="39"/>
    </row>
    <row r="256" spans="35:37" ht="12.75">
      <c r="AI256" s="39"/>
      <c r="AJ256" s="39"/>
      <c r="AK256" s="39"/>
    </row>
    <row r="257" spans="35:37" ht="12.75">
      <c r="AI257" s="39"/>
      <c r="AJ257" s="39"/>
      <c r="AK257" s="39"/>
    </row>
    <row r="258" spans="35:37" ht="12.75">
      <c r="AI258" s="39"/>
      <c r="AJ258" s="39"/>
      <c r="AK258" s="39"/>
    </row>
    <row r="259" spans="35:37" ht="12.75">
      <c r="AI259" s="39"/>
      <c r="AJ259" s="39"/>
      <c r="AK259" s="39"/>
    </row>
    <row r="260" spans="35:37" ht="12.75">
      <c r="AI260" s="39"/>
      <c r="AJ260" s="39"/>
      <c r="AK260" s="39"/>
    </row>
    <row r="261" spans="35:37" ht="12.75">
      <c r="AI261" s="39"/>
      <c r="AJ261" s="39"/>
      <c r="AK261" s="39"/>
    </row>
    <row r="262" spans="35:37" ht="12.75">
      <c r="AI262" s="39"/>
      <c r="AJ262" s="39"/>
      <c r="AK262" s="39"/>
    </row>
    <row r="263" spans="35:37" ht="12.75">
      <c r="AI263" s="39"/>
      <c r="AJ263" s="39"/>
      <c r="AK263" s="39"/>
    </row>
    <row r="264" spans="35:37" ht="12.75">
      <c r="AI264" s="39"/>
      <c r="AJ264" s="39"/>
      <c r="AK264" s="39"/>
    </row>
    <row r="265" spans="35:37" ht="12.75">
      <c r="AI265" s="39"/>
      <c r="AJ265" s="39"/>
      <c r="AK265" s="39"/>
    </row>
    <row r="266" spans="35:37" ht="12.75">
      <c r="AI266" s="39"/>
      <c r="AJ266" s="39"/>
      <c r="AK266" s="39"/>
    </row>
    <row r="267" spans="35:37" ht="12.75">
      <c r="AI267" s="39"/>
      <c r="AJ267" s="39"/>
      <c r="AK267" s="39"/>
    </row>
    <row r="268" spans="35:37" ht="12.75">
      <c r="AI268" s="39"/>
      <c r="AJ268" s="39"/>
      <c r="AK268" s="39"/>
    </row>
    <row r="269" spans="35:37" ht="12.75">
      <c r="AI269" s="39"/>
      <c r="AJ269" s="39"/>
      <c r="AK269" s="39"/>
    </row>
    <row r="270" spans="35:37" ht="12.75">
      <c r="AI270" s="39"/>
      <c r="AJ270" s="39"/>
      <c r="AK270" s="39"/>
    </row>
    <row r="271" spans="35:37" ht="12.75">
      <c r="AI271" s="39"/>
      <c r="AJ271" s="39"/>
      <c r="AK271" s="39"/>
    </row>
    <row r="272" spans="35:37" ht="12.75">
      <c r="AI272" s="39"/>
      <c r="AJ272" s="39"/>
      <c r="AK272" s="39"/>
    </row>
    <row r="273" spans="35:37" ht="12.75">
      <c r="AI273" s="39"/>
      <c r="AJ273" s="39"/>
      <c r="AK273" s="39"/>
    </row>
    <row r="274" spans="35:37" ht="12.75">
      <c r="AI274" s="39"/>
      <c r="AJ274" s="39"/>
      <c r="AK274" s="39"/>
    </row>
    <row r="275" spans="35:37" ht="12.75">
      <c r="AI275" s="39"/>
      <c r="AJ275" s="39"/>
      <c r="AK275" s="39"/>
    </row>
    <row r="276" spans="35:37" ht="12.75">
      <c r="AI276" s="39"/>
      <c r="AJ276" s="39"/>
      <c r="AK276" s="39"/>
    </row>
    <row r="277" spans="35:37" ht="12.75">
      <c r="AI277" s="39"/>
      <c r="AJ277" s="39"/>
      <c r="AK277" s="39"/>
    </row>
    <row r="278" spans="35:37" ht="12.75">
      <c r="AI278" s="39"/>
      <c r="AJ278" s="39"/>
      <c r="AK278" s="39"/>
    </row>
    <row r="279" spans="35:37" ht="12.75">
      <c r="AI279" s="39"/>
      <c r="AJ279" s="39"/>
      <c r="AK279" s="39"/>
    </row>
    <row r="280" spans="35:37" ht="12.75">
      <c r="AI280" s="39"/>
      <c r="AJ280" s="39"/>
      <c r="AK280" s="39"/>
    </row>
    <row r="281" spans="35:37" ht="12.75">
      <c r="AI281" s="39"/>
      <c r="AJ281" s="39"/>
      <c r="AK281" s="39"/>
    </row>
    <row r="282" spans="35:37" ht="12.75">
      <c r="AI282" s="39"/>
      <c r="AJ282" s="39"/>
      <c r="AK282" s="39"/>
    </row>
    <row r="283" spans="35:37" ht="12.75">
      <c r="AI283" s="39"/>
      <c r="AJ283" s="39"/>
      <c r="AK283" s="39"/>
    </row>
    <row r="284" spans="35:37" ht="12.75">
      <c r="AI284" s="39"/>
      <c r="AJ284" s="39"/>
      <c r="AK284" s="39"/>
    </row>
    <row r="285" spans="35:37" ht="12.75">
      <c r="AI285" s="39"/>
      <c r="AJ285" s="39"/>
      <c r="AK285" s="39"/>
    </row>
    <row r="286" spans="35:37" ht="12.75">
      <c r="AI286" s="39"/>
      <c r="AJ286" s="39"/>
      <c r="AK286" s="39"/>
    </row>
    <row r="287" spans="35:37" ht="12.75">
      <c r="AI287" s="39"/>
      <c r="AJ287" s="39"/>
      <c r="AK287" s="39"/>
    </row>
    <row r="288" spans="35:37" ht="12.75">
      <c r="AI288" s="39"/>
      <c r="AJ288" s="39"/>
      <c r="AK288" s="39"/>
    </row>
    <row r="289" spans="35:37" ht="12.75">
      <c r="AI289" s="39"/>
      <c r="AJ289" s="39"/>
      <c r="AK289" s="39"/>
    </row>
    <row r="290" spans="35:37" ht="12.75">
      <c r="AI290" s="39"/>
      <c r="AJ290" s="39"/>
      <c r="AK290" s="39"/>
    </row>
    <row r="291" spans="35:37" ht="12.75">
      <c r="AI291" s="39"/>
      <c r="AJ291" s="39"/>
      <c r="AK291" s="39"/>
    </row>
    <row r="292" spans="35:37" ht="12.75">
      <c r="AI292" s="39"/>
      <c r="AJ292" s="39"/>
      <c r="AK292" s="39"/>
    </row>
    <row r="293" spans="35:37" ht="12.75">
      <c r="AI293" s="39"/>
      <c r="AJ293" s="39"/>
      <c r="AK293" s="39"/>
    </row>
    <row r="294" spans="35:37" ht="12.75">
      <c r="AI294" s="39"/>
      <c r="AJ294" s="39"/>
      <c r="AK294" s="39"/>
    </row>
    <row r="295" spans="35:37" ht="12.75">
      <c r="AI295" s="39"/>
      <c r="AJ295" s="39"/>
      <c r="AK295" s="39"/>
    </row>
    <row r="296" spans="35:37" ht="12.75">
      <c r="AI296" s="39"/>
      <c r="AJ296" s="39"/>
      <c r="AK296" s="39"/>
    </row>
    <row r="297" spans="35:37" ht="12.75">
      <c r="AI297" s="39"/>
      <c r="AJ297" s="39"/>
      <c r="AK297" s="39"/>
    </row>
    <row r="298" spans="35:37" ht="12.75">
      <c r="AI298" s="39"/>
      <c r="AJ298" s="39"/>
      <c r="AK298" s="39"/>
    </row>
    <row r="299" spans="35:37" ht="12.75">
      <c r="AI299" s="39"/>
      <c r="AJ299" s="39"/>
      <c r="AK299" s="39"/>
    </row>
    <row r="300" spans="35:37" ht="12.75">
      <c r="AI300" s="39"/>
      <c r="AJ300" s="39"/>
      <c r="AK300" s="39"/>
    </row>
    <row r="301" spans="35:37" ht="12.75">
      <c r="AI301" s="39"/>
      <c r="AJ301" s="39"/>
      <c r="AK301" s="39"/>
    </row>
    <row r="302" spans="35:37" ht="12.75">
      <c r="AI302" s="39"/>
      <c r="AJ302" s="39"/>
      <c r="AK302" s="39"/>
    </row>
    <row r="303" spans="35:37" ht="12.75">
      <c r="AI303" s="39"/>
      <c r="AJ303" s="39"/>
      <c r="AK303" s="39"/>
    </row>
    <row r="304" spans="35:37" ht="12.75">
      <c r="AI304" s="39"/>
      <c r="AJ304" s="39"/>
      <c r="AK304" s="39"/>
    </row>
    <row r="305" spans="35:37" ht="12.75">
      <c r="AI305" s="39"/>
      <c r="AJ305" s="39"/>
      <c r="AK305" s="39"/>
    </row>
    <row r="306" spans="35:37" ht="12.75">
      <c r="AI306" s="39"/>
      <c r="AJ306" s="39"/>
      <c r="AK306" s="39"/>
    </row>
    <row r="307" spans="35:37" ht="12.75">
      <c r="AI307" s="39"/>
      <c r="AJ307" s="39"/>
      <c r="AK307" s="39"/>
    </row>
    <row r="308" spans="35:37" ht="12.75">
      <c r="AI308" s="39"/>
      <c r="AJ308" s="39"/>
      <c r="AK308" s="39"/>
    </row>
    <row r="309" spans="35:37" ht="12.75">
      <c r="AI309" s="39"/>
      <c r="AJ309" s="39"/>
      <c r="AK309" s="39"/>
    </row>
    <row r="310" spans="35:37" ht="12.75">
      <c r="AI310" s="39"/>
      <c r="AJ310" s="39"/>
      <c r="AK310" s="39"/>
    </row>
    <row r="311" spans="35:37" ht="12.75">
      <c r="AI311" s="39"/>
      <c r="AJ311" s="39"/>
      <c r="AK311" s="39"/>
    </row>
    <row r="312" spans="35:37" ht="12.75">
      <c r="AI312" s="39"/>
      <c r="AJ312" s="39"/>
      <c r="AK312" s="39"/>
    </row>
    <row r="313" spans="35:37" ht="12.75">
      <c r="AI313" s="39"/>
      <c r="AJ313" s="39"/>
      <c r="AK313" s="39"/>
    </row>
    <row r="314" spans="35:37" ht="12.75">
      <c r="AI314" s="39"/>
      <c r="AJ314" s="39"/>
      <c r="AK314" s="39"/>
    </row>
    <row r="315" spans="35:37" ht="12.75">
      <c r="AI315" s="39"/>
      <c r="AJ315" s="39"/>
      <c r="AK315" s="39"/>
    </row>
    <row r="316" spans="35:37" ht="12.75">
      <c r="AI316" s="39"/>
      <c r="AJ316" s="39"/>
      <c r="AK316" s="39"/>
    </row>
    <row r="317" spans="35:37" ht="12.75">
      <c r="AI317" s="39"/>
      <c r="AJ317" s="39"/>
      <c r="AK317" s="39"/>
    </row>
    <row r="318" spans="35:37" ht="12.75">
      <c r="AI318" s="39"/>
      <c r="AJ318" s="39"/>
      <c r="AK318" s="39"/>
    </row>
    <row r="319" spans="35:37" ht="12.75">
      <c r="AI319" s="39"/>
      <c r="AJ319" s="39"/>
      <c r="AK319" s="39"/>
    </row>
    <row r="320" spans="35:37" ht="12.75">
      <c r="AI320" s="39"/>
      <c r="AJ320" s="39"/>
      <c r="AK320" s="39"/>
    </row>
    <row r="321" spans="35:37" ht="12.75">
      <c r="AI321" s="39"/>
      <c r="AJ321" s="39"/>
      <c r="AK321" s="39"/>
    </row>
    <row r="322" spans="35:37" ht="12.75">
      <c r="AI322" s="39"/>
      <c r="AJ322" s="39"/>
      <c r="AK322" s="39"/>
    </row>
    <row r="323" spans="35:37" ht="12.75">
      <c r="AI323" s="39"/>
      <c r="AJ323" s="39"/>
      <c r="AK323" s="39"/>
    </row>
    <row r="324" spans="35:37" ht="12.75">
      <c r="AI324" s="39"/>
      <c r="AJ324" s="39"/>
      <c r="AK324" s="39"/>
    </row>
    <row r="325" spans="35:37" ht="12.75">
      <c r="AI325" s="39"/>
      <c r="AJ325" s="39"/>
      <c r="AK325" s="39"/>
    </row>
    <row r="326" spans="35:37" ht="12.75">
      <c r="AI326" s="39"/>
      <c r="AJ326" s="39"/>
      <c r="AK326" s="39"/>
    </row>
    <row r="327" spans="35:37" ht="12.75">
      <c r="AI327" s="39"/>
      <c r="AJ327" s="39"/>
      <c r="AK327" s="39"/>
    </row>
    <row r="328" spans="35:37" ht="12.75">
      <c r="AI328" s="39"/>
      <c r="AJ328" s="39"/>
      <c r="AK328" s="39"/>
    </row>
    <row r="329" spans="35:37" ht="12.75">
      <c r="AI329" s="39"/>
      <c r="AJ329" s="39"/>
      <c r="AK329" s="39"/>
    </row>
    <row r="330" spans="35:37" ht="12.75">
      <c r="AI330" s="39"/>
      <c r="AJ330" s="39"/>
      <c r="AK330" s="39"/>
    </row>
    <row r="331" spans="35:37" ht="12.75">
      <c r="AI331" s="39"/>
      <c r="AJ331" s="39"/>
      <c r="AK331" s="39"/>
    </row>
    <row r="332" spans="35:37" ht="12.75">
      <c r="AI332" s="39"/>
      <c r="AJ332" s="39"/>
      <c r="AK332" s="39"/>
    </row>
    <row r="333" spans="35:37" ht="12.75">
      <c r="AI333" s="39"/>
      <c r="AJ333" s="39"/>
      <c r="AK333" s="39"/>
    </row>
    <row r="334" spans="35:37" ht="12.75">
      <c r="AI334" s="39"/>
      <c r="AJ334" s="39"/>
      <c r="AK334" s="39"/>
    </row>
    <row r="335" spans="35:37" ht="12.75">
      <c r="AI335" s="39"/>
      <c r="AJ335" s="39"/>
      <c r="AK335" s="39"/>
    </row>
    <row r="336" spans="35:37" ht="12.75">
      <c r="AI336" s="39"/>
      <c r="AJ336" s="39"/>
      <c r="AK336" s="39"/>
    </row>
    <row r="337" spans="35:37" ht="12.75">
      <c r="AI337" s="39"/>
      <c r="AJ337" s="39"/>
      <c r="AK337" s="39"/>
    </row>
    <row r="338" spans="35:37" ht="12.75">
      <c r="AI338" s="39"/>
      <c r="AJ338" s="39"/>
      <c r="AK338" s="39"/>
    </row>
    <row r="339" spans="35:37" ht="12.75">
      <c r="AI339" s="39"/>
      <c r="AJ339" s="39"/>
      <c r="AK339" s="39"/>
    </row>
    <row r="340" spans="35:37" ht="12.75">
      <c r="AI340" s="39"/>
      <c r="AJ340" s="39"/>
      <c r="AK340" s="39"/>
    </row>
    <row r="341" spans="35:37" ht="12.75">
      <c r="AI341" s="39"/>
      <c r="AJ341" s="39"/>
      <c r="AK341" s="39"/>
    </row>
    <row r="342" spans="35:37" ht="12.75">
      <c r="AI342" s="39"/>
      <c r="AJ342" s="39"/>
      <c r="AK342" s="39"/>
    </row>
    <row r="343" spans="35:37" ht="12.75">
      <c r="AI343" s="39"/>
      <c r="AJ343" s="39"/>
      <c r="AK343" s="39"/>
    </row>
    <row r="344" spans="35:37" ht="12.75">
      <c r="AI344" s="39"/>
      <c r="AJ344" s="39"/>
      <c r="AK344" s="39"/>
    </row>
    <row r="345" spans="35:37" ht="12.75">
      <c r="AI345" s="39"/>
      <c r="AJ345" s="39"/>
      <c r="AK345" s="39"/>
    </row>
    <row r="346" spans="35:37" ht="12.75">
      <c r="AI346" s="39"/>
      <c r="AJ346" s="39"/>
      <c r="AK346" s="39"/>
    </row>
    <row r="347" spans="35:37" ht="12.75">
      <c r="AI347" s="39"/>
      <c r="AJ347" s="39"/>
      <c r="AK347" s="39"/>
    </row>
    <row r="348" spans="35:37" ht="12.75">
      <c r="AI348" s="39"/>
      <c r="AJ348" s="39"/>
      <c r="AK348" s="39"/>
    </row>
    <row r="349" spans="35:37" ht="12.75">
      <c r="AI349" s="39"/>
      <c r="AJ349" s="39"/>
      <c r="AK349" s="39"/>
    </row>
    <row r="350" spans="35:37" ht="12.75">
      <c r="AI350" s="39"/>
      <c r="AJ350" s="39"/>
      <c r="AK350" s="39"/>
    </row>
    <row r="351" spans="35:37" ht="12.75">
      <c r="AI351" s="39"/>
      <c r="AJ351" s="39"/>
      <c r="AK351" s="39"/>
    </row>
    <row r="352" spans="35:37" ht="12.75">
      <c r="AI352" s="39"/>
      <c r="AJ352" s="39"/>
      <c r="AK352" s="39"/>
    </row>
    <row r="353" spans="35:37" ht="12.75">
      <c r="AI353" s="39"/>
      <c r="AJ353" s="39"/>
      <c r="AK353" s="39"/>
    </row>
    <row r="354" spans="35:37" ht="12.75">
      <c r="AI354" s="39"/>
      <c r="AJ354" s="39"/>
      <c r="AK354" s="39"/>
    </row>
    <row r="355" spans="35:37" ht="12.75">
      <c r="AI355" s="39"/>
      <c r="AJ355" s="39"/>
      <c r="AK355" s="39"/>
    </row>
    <row r="356" spans="35:37" ht="12.75">
      <c r="AI356" s="39"/>
      <c r="AJ356" s="39"/>
      <c r="AK356" s="39"/>
    </row>
    <row r="357" spans="35:37" ht="12.75">
      <c r="AI357" s="39"/>
      <c r="AJ357" s="39"/>
      <c r="AK357" s="39"/>
    </row>
    <row r="358" spans="35:37" ht="12.75">
      <c r="AI358" s="39"/>
      <c r="AJ358" s="39"/>
      <c r="AK358" s="39"/>
    </row>
    <row r="359" spans="35:37" ht="12.75">
      <c r="AI359" s="39"/>
      <c r="AJ359" s="39"/>
      <c r="AK359" s="39"/>
    </row>
    <row r="360" spans="35:37" ht="12.75">
      <c r="AI360" s="39"/>
      <c r="AJ360" s="39"/>
      <c r="AK360" s="39"/>
    </row>
    <row r="361" spans="35:37" ht="12.75">
      <c r="AI361" s="39"/>
      <c r="AJ361" s="39"/>
      <c r="AK361" s="39"/>
    </row>
    <row r="362" spans="35:37" ht="12.75">
      <c r="AI362" s="39"/>
      <c r="AJ362" s="39"/>
      <c r="AK362" s="39"/>
    </row>
    <row r="363" spans="35:37" ht="12.75">
      <c r="AI363" s="39"/>
      <c r="AJ363" s="39"/>
      <c r="AK363" s="39"/>
    </row>
    <row r="364" spans="35:37" ht="12.75">
      <c r="AI364" s="39"/>
      <c r="AJ364" s="39"/>
      <c r="AK364" s="39"/>
    </row>
    <row r="365" spans="35:37" ht="12.75">
      <c r="AI365" s="39"/>
      <c r="AJ365" s="39"/>
      <c r="AK365" s="39"/>
    </row>
    <row r="366" spans="35:37" ht="12.75">
      <c r="AI366" s="39"/>
      <c r="AJ366" s="39"/>
      <c r="AK366" s="39"/>
    </row>
    <row r="367" spans="35:37" ht="12.75">
      <c r="AI367" s="39"/>
      <c r="AJ367" s="39"/>
      <c r="AK367" s="39"/>
    </row>
    <row r="368" spans="35:37" ht="12.75">
      <c r="AI368" s="39"/>
      <c r="AJ368" s="39"/>
      <c r="AK368" s="39"/>
    </row>
    <row r="369" spans="35:37" ht="12.75">
      <c r="AI369" s="39"/>
      <c r="AJ369" s="39"/>
      <c r="AK369" s="39"/>
    </row>
    <row r="370" spans="35:37" ht="12.75">
      <c r="AI370" s="39"/>
      <c r="AJ370" s="39"/>
      <c r="AK370" s="39"/>
    </row>
    <row r="371" spans="35:37" ht="12.75">
      <c r="AI371" s="39"/>
      <c r="AJ371" s="39"/>
      <c r="AK371" s="39"/>
    </row>
    <row r="372" spans="35:37" ht="12.75">
      <c r="AI372" s="39"/>
      <c r="AJ372" s="39"/>
      <c r="AK372" s="39"/>
    </row>
    <row r="373" spans="35:37" ht="12.75">
      <c r="AI373" s="39"/>
      <c r="AJ373" s="39"/>
      <c r="AK373" s="39"/>
    </row>
    <row r="374" spans="35:37" ht="12.75">
      <c r="AI374" s="39"/>
      <c r="AJ374" s="39"/>
      <c r="AK374" s="39"/>
    </row>
    <row r="375" spans="35:37" ht="12.75">
      <c r="AI375" s="39"/>
      <c r="AJ375" s="39"/>
      <c r="AK375" s="39"/>
    </row>
    <row r="376" spans="35:37" ht="12.75">
      <c r="AI376" s="39"/>
      <c r="AJ376" s="39"/>
      <c r="AK376" s="39"/>
    </row>
    <row r="377" spans="35:37" ht="12.75">
      <c r="AI377" s="39"/>
      <c r="AJ377" s="39"/>
      <c r="AK377" s="39"/>
    </row>
    <row r="378" spans="35:37" ht="12.75">
      <c r="AI378" s="39"/>
      <c r="AJ378" s="39"/>
      <c r="AK378" s="39"/>
    </row>
    <row r="379" spans="35:37" ht="12.75">
      <c r="AI379" s="39"/>
      <c r="AJ379" s="39"/>
      <c r="AK379" s="39"/>
    </row>
    <row r="380" spans="35:37" ht="12.75">
      <c r="AI380" s="39"/>
      <c r="AJ380" s="39"/>
      <c r="AK380" s="39"/>
    </row>
    <row r="381" spans="35:37" ht="12.75">
      <c r="AI381" s="39"/>
      <c r="AJ381" s="39"/>
      <c r="AK381" s="39"/>
    </row>
    <row r="382" spans="35:37" ht="12.75">
      <c r="AI382" s="39"/>
      <c r="AJ382" s="39"/>
      <c r="AK382" s="39"/>
    </row>
    <row r="383" spans="35:37" ht="12.75">
      <c r="AI383" s="39"/>
      <c r="AJ383" s="39"/>
      <c r="AK383" s="39"/>
    </row>
    <row r="384" spans="35:37" ht="12.75">
      <c r="AI384" s="39"/>
      <c r="AJ384" s="39"/>
      <c r="AK384" s="39"/>
    </row>
    <row r="385" spans="35:37" ht="12.75">
      <c r="AI385" s="39"/>
      <c r="AJ385" s="39"/>
      <c r="AK385" s="39"/>
    </row>
    <row r="386" spans="35:37" ht="12.75">
      <c r="AI386" s="39"/>
      <c r="AJ386" s="39"/>
      <c r="AK386" s="39"/>
    </row>
    <row r="387" spans="35:37" ht="12.75">
      <c r="AI387" s="39"/>
      <c r="AJ387" s="39"/>
      <c r="AK387" s="39"/>
    </row>
    <row r="388" spans="35:37" ht="12.75">
      <c r="AI388" s="39"/>
      <c r="AJ388" s="39"/>
      <c r="AK388" s="39"/>
    </row>
    <row r="389" spans="35:37" ht="12.75">
      <c r="AI389" s="39"/>
      <c r="AJ389" s="39"/>
      <c r="AK389" s="39"/>
    </row>
    <row r="390" spans="35:37" ht="12.75">
      <c r="AI390" s="39"/>
      <c r="AJ390" s="39"/>
      <c r="AK390" s="39"/>
    </row>
    <row r="391" spans="35:37" ht="12.75">
      <c r="AI391" s="39"/>
      <c r="AJ391" s="39"/>
      <c r="AK391" s="39"/>
    </row>
    <row r="392" spans="35:37" ht="12.75">
      <c r="AI392" s="39"/>
      <c r="AJ392" s="39"/>
      <c r="AK392" s="39"/>
    </row>
    <row r="393" spans="35:37" ht="12.75">
      <c r="AI393" s="39"/>
      <c r="AJ393" s="39"/>
      <c r="AK393" s="39"/>
    </row>
    <row r="394" spans="35:37" ht="12.75">
      <c r="AI394" s="39"/>
      <c r="AJ394" s="39"/>
      <c r="AK394" s="39"/>
    </row>
    <row r="395" spans="35:37" ht="12.75">
      <c r="AI395" s="39"/>
      <c r="AJ395" s="39"/>
      <c r="AK395" s="39"/>
    </row>
    <row r="396" spans="35:37" ht="12.75">
      <c r="AI396" s="39"/>
      <c r="AJ396" s="39"/>
      <c r="AK396" s="39"/>
    </row>
    <row r="397" spans="35:37" ht="12.75">
      <c r="AI397" s="39"/>
      <c r="AJ397" s="39"/>
      <c r="AK397" s="39"/>
    </row>
    <row r="398" spans="35:37" ht="12.75">
      <c r="AI398" s="39"/>
      <c r="AJ398" s="39"/>
      <c r="AK398" s="39"/>
    </row>
    <row r="399" spans="35:37" ht="12.75">
      <c r="AI399" s="39"/>
      <c r="AJ399" s="39"/>
      <c r="AK399" s="39"/>
    </row>
    <row r="400" spans="35:37" ht="12.75">
      <c r="AI400" s="39"/>
      <c r="AJ400" s="39"/>
      <c r="AK400" s="39"/>
    </row>
    <row r="401" spans="35:37" ht="12.75">
      <c r="AI401" s="39"/>
      <c r="AJ401" s="39"/>
      <c r="AK401" s="39"/>
    </row>
    <row r="402" spans="35:37" ht="12.75">
      <c r="AI402" s="39"/>
      <c r="AJ402" s="39"/>
      <c r="AK402" s="39"/>
    </row>
    <row r="403" spans="35:37" ht="12.75">
      <c r="AI403" s="39"/>
      <c r="AJ403" s="39"/>
      <c r="AK403" s="39"/>
    </row>
    <row r="404" spans="35:37" ht="12.75">
      <c r="AI404" s="39"/>
      <c r="AJ404" s="39"/>
      <c r="AK404" s="39"/>
    </row>
    <row r="405" spans="35:37" ht="12.75">
      <c r="AI405" s="39"/>
      <c r="AJ405" s="39"/>
      <c r="AK405" s="39"/>
    </row>
    <row r="406" spans="35:37" ht="12.75">
      <c r="AI406" s="39"/>
      <c r="AJ406" s="39"/>
      <c r="AK406" s="39"/>
    </row>
    <row r="407" spans="35:37" ht="12.75">
      <c r="AI407" s="39"/>
      <c r="AJ407" s="39"/>
      <c r="AK407" s="39"/>
    </row>
    <row r="408" spans="35:37" ht="12.75">
      <c r="AI408" s="39"/>
      <c r="AJ408" s="39"/>
      <c r="AK408" s="39"/>
    </row>
    <row r="409" spans="35:37" ht="12.75">
      <c r="AI409" s="39"/>
      <c r="AJ409" s="39"/>
      <c r="AK409" s="39"/>
    </row>
    <row r="410" spans="35:37" ht="12.75">
      <c r="AI410" s="39"/>
      <c r="AJ410" s="39"/>
      <c r="AK410" s="39"/>
    </row>
    <row r="411" spans="35:37" ht="12.75">
      <c r="AI411" s="39"/>
      <c r="AJ411" s="39"/>
      <c r="AK411" s="39"/>
    </row>
    <row r="412" spans="35:37" ht="12.75">
      <c r="AI412" s="39"/>
      <c r="AJ412" s="39"/>
      <c r="AK412" s="39"/>
    </row>
    <row r="413" spans="35:37" ht="12.75">
      <c r="AI413" s="39"/>
      <c r="AJ413" s="39"/>
      <c r="AK413" s="39"/>
    </row>
    <row r="414" spans="35:37" ht="12.75">
      <c r="AI414" s="39"/>
      <c r="AJ414" s="39"/>
      <c r="AK414" s="39"/>
    </row>
    <row r="415" spans="35:37" ht="12.75">
      <c r="AI415" s="39"/>
      <c r="AJ415" s="39"/>
      <c r="AK415" s="39"/>
    </row>
    <row r="416" spans="35:37" ht="12.75">
      <c r="AI416" s="39"/>
      <c r="AJ416" s="39"/>
      <c r="AK416" s="39"/>
    </row>
    <row r="417" spans="35:37" ht="12.75">
      <c r="AI417" s="39"/>
      <c r="AJ417" s="39"/>
      <c r="AK417" s="39"/>
    </row>
    <row r="418" spans="35:37" ht="12.75">
      <c r="AI418" s="39"/>
      <c r="AJ418" s="39"/>
      <c r="AK418" s="39"/>
    </row>
    <row r="419" spans="35:37" ht="12.75">
      <c r="AI419" s="39"/>
      <c r="AJ419" s="39"/>
      <c r="AK419" s="39"/>
    </row>
    <row r="420" spans="35:37" ht="12.75">
      <c r="AI420" s="39"/>
      <c r="AJ420" s="39"/>
      <c r="AK420" s="39"/>
    </row>
    <row r="421" spans="35:37" ht="12.75">
      <c r="AI421" s="39"/>
      <c r="AJ421" s="39"/>
      <c r="AK421" s="39"/>
    </row>
    <row r="422" spans="35:37" ht="12.75">
      <c r="AI422" s="39"/>
      <c r="AJ422" s="39"/>
      <c r="AK422" s="39"/>
    </row>
    <row r="423" spans="35:37" ht="12.75">
      <c r="AI423" s="39"/>
      <c r="AJ423" s="39"/>
      <c r="AK423" s="39"/>
    </row>
    <row r="424" spans="35:37" ht="12.75">
      <c r="AI424" s="39"/>
      <c r="AJ424" s="39"/>
      <c r="AK424" s="39"/>
    </row>
    <row r="425" spans="35:37" ht="12.75">
      <c r="AI425" s="39"/>
      <c r="AJ425" s="39"/>
      <c r="AK425" s="39"/>
    </row>
    <row r="426" spans="35:37" ht="12.75">
      <c r="AI426" s="39"/>
      <c r="AJ426" s="39"/>
      <c r="AK426" s="39"/>
    </row>
    <row r="427" spans="35:37" ht="12.75">
      <c r="AI427" s="39"/>
      <c r="AJ427" s="39"/>
      <c r="AK427" s="39"/>
    </row>
    <row r="428" spans="35:37" ht="12.75">
      <c r="AI428" s="39"/>
      <c r="AJ428" s="39"/>
      <c r="AK428" s="39"/>
    </row>
    <row r="429" spans="35:37" ht="12.75">
      <c r="AI429" s="39"/>
      <c r="AJ429" s="39"/>
      <c r="AK429" s="39"/>
    </row>
    <row r="430" spans="35:37" ht="12.75">
      <c r="AI430" s="39"/>
      <c r="AJ430" s="39"/>
      <c r="AK430" s="39"/>
    </row>
    <row r="431" spans="35:37" ht="12.75">
      <c r="AI431" s="39"/>
      <c r="AJ431" s="39"/>
      <c r="AK431" s="39"/>
    </row>
    <row r="432" spans="35:37" ht="12.75">
      <c r="AI432" s="39"/>
      <c r="AJ432" s="39"/>
      <c r="AK432" s="39"/>
    </row>
    <row r="433" spans="35:37" ht="12.75">
      <c r="AI433" s="39"/>
      <c r="AJ433" s="39"/>
      <c r="AK433" s="39"/>
    </row>
    <row r="434" spans="35:37" ht="12.75">
      <c r="AI434" s="39"/>
      <c r="AJ434" s="39"/>
      <c r="AK434" s="39"/>
    </row>
    <row r="435" spans="35:37" ht="12.75">
      <c r="AI435" s="39"/>
      <c r="AJ435" s="39"/>
      <c r="AK435" s="39"/>
    </row>
    <row r="436" spans="35:37" ht="12.75">
      <c r="AI436" s="39"/>
      <c r="AJ436" s="39"/>
      <c r="AK436" s="39"/>
    </row>
    <row r="437" spans="35:37" ht="12.75">
      <c r="AI437" s="39"/>
      <c r="AJ437" s="39"/>
      <c r="AK437" s="39"/>
    </row>
    <row r="438" spans="35:37" ht="12.75">
      <c r="AI438" s="39"/>
      <c r="AJ438" s="39"/>
      <c r="AK438" s="39"/>
    </row>
    <row r="439" spans="35:37" ht="12.75">
      <c r="AI439" s="39"/>
      <c r="AJ439" s="39"/>
      <c r="AK439" s="39"/>
    </row>
    <row r="440" spans="35:37" ht="12.75">
      <c r="AI440" s="39"/>
      <c r="AJ440" s="39"/>
      <c r="AK440" s="39"/>
    </row>
    <row r="441" spans="35:37" ht="12.75">
      <c r="AI441" s="39"/>
      <c r="AJ441" s="39"/>
      <c r="AK441" s="39"/>
    </row>
    <row r="442" spans="35:37" ht="12.75">
      <c r="AI442" s="39"/>
      <c r="AJ442" s="39"/>
      <c r="AK442" s="39"/>
    </row>
    <row r="443" spans="35:37" ht="12.75">
      <c r="AI443" s="39"/>
      <c r="AJ443" s="39"/>
      <c r="AK443" s="39"/>
    </row>
    <row r="444" spans="35:37" ht="12.75">
      <c r="AI444" s="39"/>
      <c r="AJ444" s="39"/>
      <c r="AK444" s="39"/>
    </row>
    <row r="445" spans="35:37" ht="12.75">
      <c r="AI445" s="39"/>
      <c r="AJ445" s="39"/>
      <c r="AK445" s="39"/>
    </row>
    <row r="446" spans="35:37" ht="12.75">
      <c r="AI446" s="39"/>
      <c r="AJ446" s="39"/>
      <c r="AK446" s="39"/>
    </row>
    <row r="447" spans="35:37" ht="12.75">
      <c r="AI447" s="39"/>
      <c r="AJ447" s="39"/>
      <c r="AK447" s="39"/>
    </row>
    <row r="448" spans="35:37" ht="12.75">
      <c r="AI448" s="39"/>
      <c r="AJ448" s="39"/>
      <c r="AK448" s="39"/>
    </row>
    <row r="449" spans="35:37" ht="12.75">
      <c r="AI449" s="39"/>
      <c r="AJ449" s="39"/>
      <c r="AK449" s="39"/>
    </row>
    <row r="450" spans="35:37" ht="12.75">
      <c r="AI450" s="39"/>
      <c r="AJ450" s="39"/>
      <c r="AK450" s="39"/>
    </row>
    <row r="451" spans="35:37" ht="12.75">
      <c r="AI451" s="39"/>
      <c r="AJ451" s="39"/>
      <c r="AK451" s="39"/>
    </row>
    <row r="452" spans="35:37" ht="12.75">
      <c r="AI452" s="39"/>
      <c r="AJ452" s="39"/>
      <c r="AK452" s="39"/>
    </row>
    <row r="453" spans="35:37" ht="12.75">
      <c r="AI453" s="39"/>
      <c r="AJ453" s="39"/>
      <c r="AK453" s="39"/>
    </row>
    <row r="454" spans="35:37" ht="12.75">
      <c r="AI454" s="39"/>
      <c r="AJ454" s="39"/>
      <c r="AK454" s="39"/>
    </row>
    <row r="455" spans="35:37" ht="12.75">
      <c r="AI455" s="39"/>
      <c r="AJ455" s="39"/>
      <c r="AK455" s="39"/>
    </row>
    <row r="456" spans="35:37" ht="12.75">
      <c r="AI456" s="39"/>
      <c r="AJ456" s="39"/>
      <c r="AK456" s="39"/>
    </row>
    <row r="457" spans="35:37" ht="12.75">
      <c r="AI457" s="39"/>
      <c r="AJ457" s="39"/>
      <c r="AK457" s="39"/>
    </row>
    <row r="458" spans="35:37" ht="12.75">
      <c r="AI458" s="39"/>
      <c r="AJ458" s="39"/>
      <c r="AK458" s="39"/>
    </row>
    <row r="459" spans="35:37" ht="12.75">
      <c r="AI459" s="39"/>
      <c r="AJ459" s="39"/>
      <c r="AK459" s="39"/>
    </row>
    <row r="460" spans="35:37" ht="12.75">
      <c r="AI460" s="39"/>
      <c r="AJ460" s="39"/>
      <c r="AK460" s="39"/>
    </row>
    <row r="461" spans="35:37" ht="12.75">
      <c r="AI461" s="39"/>
      <c r="AJ461" s="39"/>
      <c r="AK461" s="39"/>
    </row>
    <row r="462" spans="35:37" ht="12.75">
      <c r="AI462" s="39"/>
      <c r="AJ462" s="39"/>
      <c r="AK462" s="39"/>
    </row>
    <row r="463" spans="35:37" ht="12.75">
      <c r="AI463" s="39"/>
      <c r="AJ463" s="39"/>
      <c r="AK463" s="39"/>
    </row>
    <row r="464" spans="35:37" ht="12.75">
      <c r="AI464" s="39"/>
      <c r="AJ464" s="39"/>
      <c r="AK464" s="39"/>
    </row>
    <row r="465" spans="35:37" ht="12.75">
      <c r="AI465" s="39"/>
      <c r="AJ465" s="39"/>
      <c r="AK465" s="39"/>
    </row>
    <row r="466" spans="35:37" ht="12.75">
      <c r="AI466" s="39"/>
      <c r="AJ466" s="39"/>
      <c r="AK466" s="39"/>
    </row>
    <row r="467" spans="35:37" ht="12.75">
      <c r="AI467" s="39"/>
      <c r="AJ467" s="39"/>
      <c r="AK467" s="39"/>
    </row>
    <row r="468" spans="35:37" ht="12.75">
      <c r="AI468" s="39"/>
      <c r="AJ468" s="39"/>
      <c r="AK468" s="39"/>
    </row>
    <row r="469" spans="35:37" ht="12.75">
      <c r="AI469" s="39"/>
      <c r="AJ469" s="39"/>
      <c r="AK469" s="39"/>
    </row>
    <row r="470" spans="35:37" ht="12.75">
      <c r="AI470" s="39"/>
      <c r="AJ470" s="39"/>
      <c r="AK470" s="39"/>
    </row>
    <row r="471" spans="35:37" ht="12.75">
      <c r="AI471" s="39"/>
      <c r="AJ471" s="39"/>
      <c r="AK471" s="39"/>
    </row>
    <row r="472" spans="35:37" ht="12.75">
      <c r="AI472" s="39"/>
      <c r="AJ472" s="39"/>
      <c r="AK472" s="39"/>
    </row>
    <row r="473" spans="35:37" ht="12.75">
      <c r="AI473" s="39"/>
      <c r="AJ473" s="39"/>
      <c r="AK473" s="39"/>
    </row>
    <row r="474" spans="35:37" ht="12.75">
      <c r="AI474" s="39"/>
      <c r="AJ474" s="39"/>
      <c r="AK474" s="39"/>
    </row>
    <row r="475" spans="35:37" ht="12.75">
      <c r="AI475" s="39"/>
      <c r="AJ475" s="39"/>
      <c r="AK475" s="39"/>
    </row>
    <row r="476" spans="35:37" ht="12.75">
      <c r="AI476" s="39"/>
      <c r="AJ476" s="39"/>
      <c r="AK476" s="39"/>
    </row>
    <row r="477" spans="35:37" ht="12.75">
      <c r="AI477" s="39"/>
      <c r="AJ477" s="39"/>
      <c r="AK477" s="39"/>
    </row>
    <row r="478" spans="35:37" ht="12.75">
      <c r="AI478" s="39"/>
      <c r="AJ478" s="39"/>
      <c r="AK478" s="39"/>
    </row>
    <row r="479" spans="35:37" ht="12.75">
      <c r="AI479" s="39"/>
      <c r="AJ479" s="39"/>
      <c r="AK479" s="39"/>
    </row>
    <row r="480" spans="35:37" ht="12.75">
      <c r="AI480" s="39"/>
      <c r="AJ480" s="39"/>
      <c r="AK480" s="39"/>
    </row>
    <row r="481" spans="35:37" ht="12.75">
      <c r="AI481" s="39"/>
      <c r="AJ481" s="39"/>
      <c r="AK481" s="39"/>
    </row>
    <row r="482" spans="35:37" ht="12.75">
      <c r="AI482" s="39"/>
      <c r="AJ482" s="39"/>
      <c r="AK482" s="39"/>
    </row>
    <row r="483" spans="35:37" ht="12.75">
      <c r="AI483" s="39"/>
      <c r="AJ483" s="39"/>
      <c r="AK483" s="39"/>
    </row>
    <row r="484" spans="35:37" ht="12.75">
      <c r="AI484" s="39"/>
      <c r="AJ484" s="39"/>
      <c r="AK484" s="39"/>
    </row>
    <row r="485" spans="35:37" ht="12.75">
      <c r="AI485" s="39"/>
      <c r="AJ485" s="39"/>
      <c r="AK485" s="39"/>
    </row>
    <row r="486" spans="35:37" ht="12.75">
      <c r="AI486" s="39"/>
      <c r="AJ486" s="39"/>
      <c r="AK486" s="39"/>
    </row>
    <row r="487" spans="35:37" ht="12.75">
      <c r="AI487" s="39"/>
      <c r="AJ487" s="39"/>
      <c r="AK487" s="39"/>
    </row>
    <row r="488" spans="35:37" ht="12.75">
      <c r="AI488" s="39"/>
      <c r="AJ488" s="39"/>
      <c r="AK488" s="39"/>
    </row>
    <row r="489" spans="35:37" ht="12.75">
      <c r="AI489" s="39"/>
      <c r="AJ489" s="39"/>
      <c r="AK489" s="39"/>
    </row>
    <row r="490" spans="35:37" ht="12.75">
      <c r="AI490" s="39"/>
      <c r="AJ490" s="39"/>
      <c r="AK490" s="39"/>
    </row>
    <row r="491" spans="35:37" ht="12.75">
      <c r="AI491" s="39"/>
      <c r="AJ491" s="39"/>
      <c r="AK491" s="39"/>
    </row>
    <row r="492" spans="35:37" ht="12.75">
      <c r="AI492" s="39"/>
      <c r="AJ492" s="39"/>
      <c r="AK492" s="39"/>
    </row>
    <row r="493" spans="35:37" ht="12.75">
      <c r="AI493" s="39"/>
      <c r="AJ493" s="39"/>
      <c r="AK493" s="39"/>
    </row>
    <row r="494" spans="35:37" ht="12.75">
      <c r="AI494" s="39"/>
      <c r="AJ494" s="39"/>
      <c r="AK494" s="39"/>
    </row>
    <row r="495" spans="35:37" ht="12.75">
      <c r="AI495" s="39"/>
      <c r="AJ495" s="39"/>
      <c r="AK495" s="39"/>
    </row>
    <row r="496" spans="35:37" ht="12.75">
      <c r="AI496" s="39"/>
      <c r="AJ496" s="39"/>
      <c r="AK496" s="39"/>
    </row>
    <row r="497" spans="35:37" ht="12.75">
      <c r="AI497" s="39"/>
      <c r="AJ497" s="39"/>
      <c r="AK497" s="39"/>
    </row>
    <row r="498" spans="35:37" ht="12.75">
      <c r="AI498" s="39"/>
      <c r="AJ498" s="39"/>
      <c r="AK498" s="39"/>
    </row>
    <row r="499" spans="35:37" ht="12.75">
      <c r="AI499" s="39"/>
      <c r="AJ499" s="39"/>
      <c r="AK499" s="39"/>
    </row>
    <row r="500" spans="35:37" ht="12.75">
      <c r="AI500" s="39"/>
      <c r="AJ500" s="39"/>
      <c r="AK500" s="39"/>
    </row>
    <row r="501" spans="35:37" ht="12.75">
      <c r="AI501" s="39"/>
      <c r="AJ501" s="39"/>
      <c r="AK501" s="39"/>
    </row>
    <row r="502" spans="35:37" ht="12.75">
      <c r="AI502" s="39"/>
      <c r="AJ502" s="39"/>
      <c r="AK502" s="39"/>
    </row>
    <row r="503" spans="35:37" ht="12.75">
      <c r="AI503" s="39"/>
      <c r="AJ503" s="39"/>
      <c r="AK503" s="39"/>
    </row>
    <row r="504" spans="35:37" ht="12.75">
      <c r="AI504" s="39"/>
      <c r="AJ504" s="39"/>
      <c r="AK504" s="39"/>
    </row>
    <row r="505" spans="35:37" ht="12.75">
      <c r="AI505" s="39"/>
      <c r="AJ505" s="39"/>
      <c r="AK505" s="39"/>
    </row>
    <row r="516" spans="35:37" ht="12.75">
      <c r="AI516" s="39"/>
      <c r="AJ516" s="39"/>
      <c r="AK516" s="39"/>
    </row>
    <row r="517" spans="35:37" ht="12.75">
      <c r="AI517" s="39"/>
      <c r="AJ517" s="39"/>
      <c r="AK517" s="39"/>
    </row>
    <row r="518" spans="35:37" ht="12.75">
      <c r="AI518" s="39"/>
      <c r="AJ518" s="39"/>
      <c r="AK518" s="39"/>
    </row>
    <row r="519" spans="35:37" ht="12.75">
      <c r="AI519" s="39"/>
      <c r="AJ519" s="39"/>
      <c r="AK519" s="39"/>
    </row>
    <row r="520" spans="35:37" ht="12.75">
      <c r="AI520" s="39"/>
      <c r="AJ520" s="39"/>
      <c r="AK520" s="39"/>
    </row>
    <row r="521" spans="35:37" ht="12.75">
      <c r="AI521" s="39"/>
      <c r="AJ521" s="39"/>
      <c r="AK521" s="39"/>
    </row>
    <row r="522" spans="35:37" ht="12.75">
      <c r="AI522" s="39"/>
      <c r="AJ522" s="39"/>
      <c r="AK522" s="39"/>
    </row>
    <row r="523" spans="35:37" ht="12.75">
      <c r="AI523" s="39"/>
      <c r="AJ523" s="39"/>
      <c r="AK523" s="39"/>
    </row>
    <row r="524" spans="35:37" ht="12.75">
      <c r="AI524" s="39"/>
      <c r="AJ524" s="39"/>
      <c r="AK524" s="39"/>
    </row>
    <row r="525" spans="35:37" ht="12.75">
      <c r="AI525" s="39"/>
      <c r="AJ525" s="39"/>
      <c r="AK525" s="39"/>
    </row>
    <row r="526" spans="35:37" ht="12.75">
      <c r="AI526" s="39"/>
      <c r="AJ526" s="39"/>
      <c r="AK526" s="39"/>
    </row>
    <row r="527" spans="35:37" ht="12.75">
      <c r="AI527" s="39"/>
      <c r="AJ527" s="39"/>
      <c r="AK527" s="39"/>
    </row>
    <row r="528" spans="35:37" ht="12.75">
      <c r="AI528" s="39"/>
      <c r="AJ528" s="39"/>
      <c r="AK528" s="39"/>
    </row>
    <row r="529" spans="35:37" ht="12.75">
      <c r="AI529" s="39"/>
      <c r="AJ529" s="39"/>
      <c r="AK529" s="39"/>
    </row>
    <row r="530" spans="35:37" ht="12.75">
      <c r="AI530" s="39"/>
      <c r="AJ530" s="39"/>
      <c r="AK530" s="39"/>
    </row>
    <row r="531" spans="35:37" ht="12.75">
      <c r="AI531" s="39"/>
      <c r="AJ531" s="39"/>
      <c r="AK531" s="39"/>
    </row>
    <row r="532" spans="35:37" ht="12.75">
      <c r="AI532" s="39"/>
      <c r="AJ532" s="39"/>
      <c r="AK532" s="39"/>
    </row>
    <row r="533" spans="35:37" ht="12.75">
      <c r="AI533" s="39"/>
      <c r="AJ533" s="39"/>
      <c r="AK533" s="39"/>
    </row>
    <row r="534" spans="35:37" ht="12.75">
      <c r="AI534" s="39"/>
      <c r="AJ534" s="39"/>
      <c r="AK534" s="39"/>
    </row>
    <row r="535" spans="35:37" ht="12.75">
      <c r="AI535" s="39"/>
      <c r="AJ535" s="39"/>
      <c r="AK535" s="39"/>
    </row>
    <row r="536" spans="35:37" ht="12.75">
      <c r="AI536" s="39"/>
      <c r="AJ536" s="39"/>
      <c r="AK536" s="39"/>
    </row>
    <row r="537" spans="35:37" ht="12.75">
      <c r="AI537" s="39"/>
      <c r="AJ537" s="39"/>
      <c r="AK537" s="39"/>
    </row>
    <row r="538" spans="35:37" ht="12.75">
      <c r="AI538" s="39"/>
      <c r="AJ538" s="39"/>
      <c r="AK538" s="39"/>
    </row>
    <row r="539" spans="35:37" ht="12.75">
      <c r="AI539" s="39"/>
      <c r="AJ539" s="39"/>
      <c r="AK539" s="39"/>
    </row>
    <row r="540" spans="35:37" ht="12.75">
      <c r="AI540" s="39"/>
      <c r="AJ540" s="39"/>
      <c r="AK540" s="39"/>
    </row>
    <row r="541" spans="35:37" ht="12.75">
      <c r="AI541" s="39"/>
      <c r="AJ541" s="39"/>
      <c r="AK541" s="39"/>
    </row>
  </sheetData>
  <printOptions horizontalCentered="1" verticalCentered="1"/>
  <pageMargins left="0.46" right="0" top="0.5" bottom="0.14" header="0.15" footer="0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G501"/>
  <sheetViews>
    <sheetView showGridLines="0" zoomScale="75" zoomScaleNormal="75" workbookViewId="0" topLeftCell="A1">
      <selection activeCell="C6" sqref="C6:D6"/>
    </sheetView>
  </sheetViews>
  <sheetFormatPr defaultColWidth="9.625" defaultRowHeight="12.75"/>
  <cols>
    <col min="1" max="1" width="14.625" style="25" customWidth="1"/>
    <col min="2" max="2" width="3.625" style="25" customWidth="1"/>
    <col min="3" max="3" width="16.625" style="25" customWidth="1"/>
    <col min="4" max="4" width="10.375" style="25" customWidth="1"/>
    <col min="5" max="5" width="11.25390625" style="25" hidden="1" customWidth="1"/>
    <col min="6" max="6" width="8.625" style="25" customWidth="1"/>
    <col min="7" max="7" width="11.75390625" style="25" customWidth="1"/>
    <col min="8" max="8" width="14.75390625" style="25" customWidth="1"/>
    <col min="9" max="9" width="10.625" style="25" customWidth="1"/>
    <col min="10" max="10" width="15.375" style="25" customWidth="1"/>
    <col min="11" max="11" width="15.125" style="25" customWidth="1"/>
    <col min="12" max="12" width="13.00390625" style="25" customWidth="1"/>
    <col min="13" max="13" width="13.50390625" style="25" customWidth="1"/>
    <col min="14" max="14" width="12.125" style="25" customWidth="1"/>
    <col min="15" max="15" width="13.50390625" style="25" customWidth="1"/>
    <col min="16" max="16" width="12.875" style="25" customWidth="1"/>
    <col min="17" max="17" width="12.625" style="25" customWidth="1"/>
    <col min="18" max="18" width="18.00390625" style="25" customWidth="1"/>
    <col min="19" max="19" width="16.25390625" style="25" customWidth="1"/>
    <col min="20" max="20" width="9.375" style="25" hidden="1" customWidth="1"/>
    <col min="21" max="21" width="14.875" style="25" customWidth="1"/>
    <col min="22" max="22" width="11.875" style="25" customWidth="1"/>
    <col min="23" max="26" width="9.625" style="25" customWidth="1"/>
    <col min="27" max="27" width="12.625" style="25" customWidth="1"/>
    <col min="28" max="30" width="14.625" style="25" customWidth="1"/>
    <col min="31" max="32" width="12.625" style="25" customWidth="1"/>
    <col min="33" max="35" width="9.625" style="25" customWidth="1"/>
    <col min="36" max="36" width="10.625" style="25" customWidth="1"/>
    <col min="37" max="37" width="6.625" style="25" customWidth="1"/>
    <col min="38" max="38" width="10.625" style="25" customWidth="1"/>
    <col min="39" max="39" width="13.625" style="25" customWidth="1"/>
    <col min="40" max="40" width="8.625" style="25" customWidth="1"/>
    <col min="41" max="41" width="10.625" style="25" customWidth="1"/>
    <col min="42" max="42" width="11.625" style="25" customWidth="1"/>
    <col min="43" max="43" width="6.625" style="25" customWidth="1"/>
    <col min="44" max="44" width="12.625" style="25" customWidth="1"/>
    <col min="45" max="45" width="3.125" style="25" customWidth="1"/>
    <col min="46" max="46" width="12.625" style="25" customWidth="1"/>
    <col min="47" max="50" width="9.625" style="25" customWidth="1"/>
    <col min="51" max="51" width="10.625" style="25" customWidth="1"/>
    <col min="52" max="55" width="9.625" style="25" customWidth="1"/>
    <col min="56" max="56" width="15.625" style="25" customWidth="1"/>
    <col min="57" max="16384" width="9.625" style="25" customWidth="1"/>
  </cols>
  <sheetData>
    <row r="1" spans="2:59" ht="19.5" thickBot="1">
      <c r="B1" s="271"/>
      <c r="C1" s="271"/>
      <c r="D1" s="273" t="s">
        <v>0</v>
      </c>
      <c r="E1" s="271"/>
      <c r="F1" s="271"/>
      <c r="G1" s="271"/>
      <c r="H1" s="273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51"/>
      <c r="AE1" s="55"/>
      <c r="AJ1" s="39"/>
      <c r="AT1" s="59"/>
      <c r="AU1" s="55"/>
      <c r="BD1" s="39"/>
      <c r="BG1" s="39"/>
    </row>
    <row r="2" spans="3:59" s="1" customFormat="1" ht="21.75" thickBot="1" thickTop="1">
      <c r="C2" s="291" t="s">
        <v>123</v>
      </c>
      <c r="D2" s="292"/>
      <c r="E2" s="292"/>
      <c r="F2" s="292"/>
      <c r="G2" s="293"/>
      <c r="H2" s="1" t="s">
        <v>0</v>
      </c>
      <c r="T2" s="2"/>
      <c r="AE2" s="3"/>
      <c r="AM2" s="4"/>
      <c r="AT2" s="5"/>
      <c r="AU2" s="3"/>
      <c r="BD2" s="4"/>
      <c r="BG2" s="4"/>
    </row>
    <row r="3" spans="31:59" s="1" customFormat="1" ht="21.75" thickBot="1" thickTop="1">
      <c r="AE3" s="3"/>
      <c r="AT3" s="5"/>
      <c r="AU3" s="3"/>
      <c r="BD3" s="4"/>
      <c r="BG3" s="4"/>
    </row>
    <row r="4" spans="3:59" s="1" customFormat="1" ht="21" thickBot="1">
      <c r="C4" s="283" t="s">
        <v>129</v>
      </c>
      <c r="D4" s="284"/>
      <c r="E4" s="22"/>
      <c r="F4" s="285" t="s">
        <v>124</v>
      </c>
      <c r="G4" s="286"/>
      <c r="AT4" s="5"/>
      <c r="AU4" s="3"/>
      <c r="BD4" s="4"/>
      <c r="BG4" s="4"/>
    </row>
    <row r="5" spans="9:59" s="1" customFormat="1" ht="21" thickBot="1">
      <c r="I5" s="1" t="s">
        <v>0</v>
      </c>
      <c r="AT5" s="5"/>
      <c r="AU5" s="3"/>
      <c r="BD5" s="4"/>
      <c r="BG5" s="4"/>
    </row>
    <row r="6" spans="3:59" s="1" customFormat="1" ht="20.25">
      <c r="C6" s="294" t="s">
        <v>130</v>
      </c>
      <c r="D6" s="295"/>
      <c r="E6" s="23"/>
      <c r="F6" s="296">
        <v>15</v>
      </c>
      <c r="G6" s="297"/>
      <c r="AT6" s="5"/>
      <c r="AU6" s="3"/>
      <c r="BD6" s="4"/>
      <c r="BG6" s="4"/>
    </row>
    <row r="7" spans="3:59" s="1" customFormat="1" ht="20.25">
      <c r="C7" s="287" t="s">
        <v>131</v>
      </c>
      <c r="D7" s="298"/>
      <c r="E7" s="11"/>
      <c r="F7" s="279">
        <v>20</v>
      </c>
      <c r="G7" s="280"/>
      <c r="AJ7" s="6"/>
      <c r="AK7" s="7"/>
      <c r="AL7" s="7"/>
      <c r="AM7" s="7"/>
      <c r="AN7" s="8"/>
      <c r="AO7" s="8"/>
      <c r="AP7" s="7"/>
      <c r="AQ7" s="7"/>
      <c r="AR7" s="7"/>
      <c r="AS7" s="9"/>
      <c r="AT7" s="5"/>
      <c r="AU7" s="3"/>
      <c r="BD7" s="4"/>
      <c r="BG7" s="4"/>
    </row>
    <row r="8" spans="3:59" s="1" customFormat="1" ht="20.25">
      <c r="C8" s="287" t="s">
        <v>132</v>
      </c>
      <c r="D8" s="288"/>
      <c r="E8" s="11"/>
      <c r="F8" s="279">
        <v>27</v>
      </c>
      <c r="G8" s="280"/>
      <c r="AJ8" s="10"/>
      <c r="AK8" s="11"/>
      <c r="AL8" s="11"/>
      <c r="AM8" s="11"/>
      <c r="AN8" s="11"/>
      <c r="AO8" s="11"/>
      <c r="AP8" s="11"/>
      <c r="AQ8" s="11"/>
      <c r="AR8" s="11"/>
      <c r="AS8" s="12"/>
      <c r="AT8" s="5"/>
      <c r="AU8" s="3"/>
      <c r="BG8" s="4"/>
    </row>
    <row r="9" spans="3:47" s="1" customFormat="1" ht="21" thickBot="1">
      <c r="C9" s="281" t="s">
        <v>133</v>
      </c>
      <c r="D9" s="282"/>
      <c r="E9" s="24"/>
      <c r="F9" s="289">
        <v>35</v>
      </c>
      <c r="G9" s="290"/>
      <c r="S9" s="4" t="s">
        <v>0</v>
      </c>
      <c r="AI9" s="4"/>
      <c r="AJ9" s="14"/>
      <c r="AK9" s="15"/>
      <c r="AL9" s="7"/>
      <c r="AM9" s="7"/>
      <c r="AN9" s="7"/>
      <c r="AO9" s="7"/>
      <c r="AP9" s="7"/>
      <c r="AQ9" s="7"/>
      <c r="AR9" s="7"/>
      <c r="AS9" s="9"/>
      <c r="AT9" s="5"/>
      <c r="AU9" s="3"/>
    </row>
    <row r="10" spans="35:47" s="1" customFormat="1" ht="20.25">
      <c r="AI10" s="4"/>
      <c r="AJ10" s="16"/>
      <c r="AK10" s="11"/>
      <c r="AL10" s="11"/>
      <c r="AM10" s="17"/>
      <c r="AN10" s="11"/>
      <c r="AO10" s="13"/>
      <c r="AP10" s="11"/>
      <c r="AQ10" s="11"/>
      <c r="AR10" s="18"/>
      <c r="AS10" s="19"/>
      <c r="AU10" s="4"/>
    </row>
    <row r="11" spans="1:47" s="1" customFormat="1" ht="20.25">
      <c r="A11" s="4" t="s">
        <v>0</v>
      </c>
      <c r="AI11" s="4"/>
      <c r="AJ11" s="16"/>
      <c r="AK11" s="11"/>
      <c r="AL11" s="11"/>
      <c r="AM11" s="17"/>
      <c r="AN11" s="20"/>
      <c r="AO11" s="13"/>
      <c r="AP11" s="11"/>
      <c r="AQ11" s="11"/>
      <c r="AR11" s="18"/>
      <c r="AS11" s="19"/>
      <c r="AU11" s="4"/>
    </row>
    <row r="12" spans="35:47" s="1" customFormat="1" ht="20.25">
      <c r="AI12" s="4"/>
      <c r="AJ12" s="16"/>
      <c r="AK12" s="11"/>
      <c r="AL12" s="11"/>
      <c r="AM12" s="17"/>
      <c r="AN12" s="11"/>
      <c r="AO12" s="11"/>
      <c r="AP12" s="11"/>
      <c r="AQ12" s="11"/>
      <c r="AR12" s="18"/>
      <c r="AS12" s="12"/>
      <c r="AU12" s="4"/>
    </row>
    <row r="13" spans="35:47" s="1" customFormat="1" ht="20.25">
      <c r="AI13" s="4"/>
      <c r="AJ13" s="16"/>
      <c r="AK13" s="11"/>
      <c r="AL13" s="11"/>
      <c r="AM13" s="21"/>
      <c r="AN13" s="13"/>
      <c r="AO13" s="13"/>
      <c r="AP13" s="11"/>
      <c r="AQ13" s="11"/>
      <c r="AR13" s="18"/>
      <c r="AS13" s="19"/>
      <c r="AU13" s="4"/>
    </row>
    <row r="14" spans="35:48" s="1" customFormat="1" ht="20.25">
      <c r="AI14" s="4"/>
      <c r="AJ14" s="16"/>
      <c r="AK14" s="11"/>
      <c r="AL14" s="11"/>
      <c r="AM14" s="21"/>
      <c r="AN14" s="13"/>
      <c r="AO14" s="13"/>
      <c r="AP14" s="11"/>
      <c r="AQ14" s="11"/>
      <c r="AR14" s="18"/>
      <c r="AS14" s="19"/>
      <c r="AU14" s="4"/>
      <c r="AV14" s="4"/>
    </row>
    <row r="15" spans="35:47" s="1" customFormat="1" ht="20.25">
      <c r="AI15" s="4"/>
      <c r="AJ15" s="16"/>
      <c r="AK15" s="11"/>
      <c r="AL15" s="11"/>
      <c r="AM15" s="17"/>
      <c r="AN15" s="20"/>
      <c r="AO15" s="13"/>
      <c r="AP15" s="11"/>
      <c r="AQ15" s="11"/>
      <c r="AR15" s="18"/>
      <c r="AS15" s="19"/>
      <c r="AU15" s="4"/>
    </row>
    <row r="16" spans="35:48" ht="12.75">
      <c r="AI16" s="39"/>
      <c r="AJ16" s="52"/>
      <c r="AK16" s="30"/>
      <c r="AL16" s="30"/>
      <c r="AM16" s="216"/>
      <c r="AN16" s="31"/>
      <c r="AO16" s="31"/>
      <c r="AP16" s="30"/>
      <c r="AQ16" s="30"/>
      <c r="AR16" s="53"/>
      <c r="AS16" s="54"/>
      <c r="AU16" s="39"/>
      <c r="AV16" s="39"/>
    </row>
    <row r="17" spans="35:48" ht="12.75">
      <c r="AI17" s="39"/>
      <c r="AJ17" s="92"/>
      <c r="AK17" s="33"/>
      <c r="AL17" s="33"/>
      <c r="AM17" s="232"/>
      <c r="AN17" s="31"/>
      <c r="AO17" s="31"/>
      <c r="AP17" s="30"/>
      <c r="AQ17" s="30"/>
      <c r="AR17" s="53"/>
      <c r="AS17" s="35"/>
      <c r="AU17" s="39"/>
      <c r="AV17" s="39"/>
    </row>
    <row r="18" spans="35:47" ht="12.75">
      <c r="AI18" s="39"/>
      <c r="AJ18" s="129"/>
      <c r="AK18" s="30"/>
      <c r="AL18" s="30"/>
      <c r="AM18" s="138"/>
      <c r="AN18" s="85"/>
      <c r="AO18" s="85"/>
      <c r="AP18" s="85"/>
      <c r="AQ18" s="85"/>
      <c r="AR18" s="37"/>
      <c r="AS18" s="38"/>
      <c r="AU18" s="39"/>
    </row>
    <row r="19" spans="35:48" ht="12.75">
      <c r="AI19" s="39"/>
      <c r="AJ19" s="44"/>
      <c r="AK19" s="45"/>
      <c r="AL19" s="46"/>
      <c r="AM19" s="46"/>
      <c r="AN19" s="46"/>
      <c r="AO19" s="46"/>
      <c r="AP19" s="46"/>
      <c r="AQ19" s="46"/>
      <c r="AR19" s="106"/>
      <c r="AS19" s="47"/>
      <c r="AU19" s="39"/>
      <c r="AV19" s="39"/>
    </row>
    <row r="20" spans="35:48" ht="12.75">
      <c r="AI20" s="39"/>
      <c r="AJ20" s="92"/>
      <c r="AK20" s="33"/>
      <c r="AL20" s="33"/>
      <c r="AM20" s="64"/>
      <c r="AN20" s="32"/>
      <c r="AO20" s="32"/>
      <c r="AP20" s="33"/>
      <c r="AQ20" s="33"/>
      <c r="AR20" s="64"/>
      <c r="AS20" s="117"/>
      <c r="AT20" s="30"/>
      <c r="AU20" s="39"/>
      <c r="AV20" s="39"/>
    </row>
    <row r="21" spans="36:48" ht="12.75">
      <c r="AJ21" s="100"/>
      <c r="AK21" s="85"/>
      <c r="AL21" s="85"/>
      <c r="AM21" s="37"/>
      <c r="AN21" s="85"/>
      <c r="AO21" s="85"/>
      <c r="AP21" s="85"/>
      <c r="AQ21" s="85"/>
      <c r="AR21" s="37"/>
      <c r="AS21" s="38"/>
      <c r="AT21" s="30"/>
      <c r="AU21" s="39"/>
      <c r="AV21" s="39"/>
    </row>
    <row r="22" spans="35:48" ht="12.75">
      <c r="AI22" s="55"/>
      <c r="AJ22" s="129"/>
      <c r="AK22" s="30"/>
      <c r="AL22" s="30"/>
      <c r="AM22" s="30"/>
      <c r="AN22" s="44"/>
      <c r="AO22" s="46"/>
      <c r="AP22" s="46"/>
      <c r="AQ22" s="45"/>
      <c r="AR22" s="45"/>
      <c r="AS22" s="130"/>
      <c r="AT22" s="59"/>
      <c r="AU22" s="39"/>
      <c r="AV22" s="39"/>
    </row>
    <row r="23" spans="36:48" ht="12.75">
      <c r="AJ23" s="137"/>
      <c r="AK23" s="138"/>
      <c r="AL23" s="138"/>
      <c r="AM23" s="138"/>
      <c r="AN23" s="52"/>
      <c r="AO23" s="32"/>
      <c r="AP23" s="33"/>
      <c r="AQ23" s="33"/>
      <c r="AR23" s="64"/>
      <c r="AS23" s="117"/>
      <c r="AT23" s="59"/>
      <c r="AU23" s="39"/>
      <c r="AV23" s="39"/>
    </row>
    <row r="24" spans="36:48" ht="12.75">
      <c r="AJ24" s="29"/>
      <c r="AK24" s="30"/>
      <c r="AL24" s="30"/>
      <c r="AM24" s="30"/>
      <c r="AN24" s="129"/>
      <c r="AO24" s="32"/>
      <c r="AP24" s="33"/>
      <c r="AQ24" s="33"/>
      <c r="AR24" s="144"/>
      <c r="AS24" s="117"/>
      <c r="AT24" s="59"/>
      <c r="AU24" s="39"/>
      <c r="AV24" s="39"/>
    </row>
    <row r="25" spans="36:48" ht="12.75">
      <c r="AJ25" s="29"/>
      <c r="AK25" s="30"/>
      <c r="AL25" s="30"/>
      <c r="AM25" s="30"/>
      <c r="AN25" s="100"/>
      <c r="AO25" s="85"/>
      <c r="AP25" s="85"/>
      <c r="AQ25" s="85"/>
      <c r="AR25" s="85"/>
      <c r="AS25" s="154"/>
      <c r="AT25" s="59"/>
      <c r="AU25" s="39"/>
      <c r="AV25" s="39"/>
    </row>
    <row r="26" spans="36:48" ht="12.75">
      <c r="AJ26" s="52"/>
      <c r="AK26" s="30"/>
      <c r="AL26" s="30"/>
      <c r="AM26" s="58"/>
      <c r="AN26" s="30"/>
      <c r="AO26" s="31"/>
      <c r="AP26" s="30"/>
      <c r="AQ26" s="58"/>
      <c r="AR26" s="267"/>
      <c r="AS26" s="35"/>
      <c r="AT26" s="59"/>
      <c r="AU26" s="39"/>
      <c r="AV26" s="39"/>
    </row>
    <row r="27" spans="35:48" ht="12.75">
      <c r="AI27" s="55"/>
      <c r="AJ27" s="137"/>
      <c r="AK27" s="138"/>
      <c r="AL27" s="138"/>
      <c r="AM27" s="138"/>
      <c r="AN27" s="31"/>
      <c r="AO27" s="30"/>
      <c r="AP27" s="30"/>
      <c r="AQ27" s="30"/>
      <c r="AR27" s="61"/>
      <c r="AS27" s="35"/>
      <c r="AT27" s="59"/>
      <c r="AU27" s="39"/>
      <c r="AV27" s="39"/>
    </row>
    <row r="28" spans="36:47" ht="12.75">
      <c r="AJ28" s="129"/>
      <c r="AK28" s="30"/>
      <c r="AL28" s="30"/>
      <c r="AM28" s="30"/>
      <c r="AN28" s="30"/>
      <c r="AO28" s="30"/>
      <c r="AP28" s="30"/>
      <c r="AQ28" s="30"/>
      <c r="AR28" s="30"/>
      <c r="AS28" s="35"/>
      <c r="AT28" s="59"/>
      <c r="AU28" s="39"/>
    </row>
    <row r="29" spans="36:48" ht="12.75">
      <c r="AJ29" s="52"/>
      <c r="AK29" s="30"/>
      <c r="AL29" s="30"/>
      <c r="AM29" s="30"/>
      <c r="AN29" s="30"/>
      <c r="AO29" s="58"/>
      <c r="AP29" s="30"/>
      <c r="AQ29" s="30"/>
      <c r="AR29" s="141"/>
      <c r="AS29" s="35"/>
      <c r="AT29" s="59"/>
      <c r="AU29" s="39"/>
      <c r="AV29" s="39"/>
    </row>
    <row r="30" spans="36:47" ht="12.75">
      <c r="AJ30" s="36"/>
      <c r="AK30" s="37"/>
      <c r="AL30" s="37"/>
      <c r="AM30" s="37"/>
      <c r="AN30" s="37"/>
      <c r="AO30" s="37"/>
      <c r="AP30" s="37"/>
      <c r="AQ30" s="37"/>
      <c r="AR30" s="37"/>
      <c r="AS30" s="38"/>
      <c r="AT30" s="59"/>
      <c r="AU30" s="39"/>
    </row>
    <row r="31" spans="36:47" ht="12.75">
      <c r="AJ31" s="39"/>
      <c r="AT31" s="59"/>
      <c r="AU31" s="39"/>
    </row>
    <row r="32" spans="46:47" ht="12.75">
      <c r="AT32" s="59"/>
      <c r="AU32" s="39"/>
    </row>
    <row r="33" spans="46:47" ht="12.75">
      <c r="AT33" s="59"/>
      <c r="AU33" s="39"/>
    </row>
    <row r="34" spans="46:47" ht="12.75">
      <c r="AT34" s="59"/>
      <c r="AU34" s="39"/>
    </row>
    <row r="35" spans="46:48" ht="12.75">
      <c r="AT35" s="59"/>
      <c r="AU35" s="39"/>
      <c r="AV35" s="39"/>
    </row>
    <row r="36" spans="46:48" ht="12.75">
      <c r="AT36" s="59"/>
      <c r="AU36" s="39"/>
      <c r="AV36" s="39"/>
    </row>
    <row r="37" spans="46:48" ht="12.75">
      <c r="AT37" s="59"/>
      <c r="AU37" s="39"/>
      <c r="AV37" s="39"/>
    </row>
    <row r="38" spans="46:48" ht="12.75">
      <c r="AT38" s="59"/>
      <c r="AU38" s="39"/>
      <c r="AV38" s="39"/>
    </row>
    <row r="39" spans="46:48" ht="12.75">
      <c r="AT39" s="59"/>
      <c r="AU39" s="55"/>
      <c r="AV39" s="39"/>
    </row>
    <row r="40" spans="46:48" ht="12.75">
      <c r="AT40" s="59"/>
      <c r="AU40" s="55"/>
      <c r="AV40" s="39"/>
    </row>
    <row r="41" spans="35:48" ht="12.75">
      <c r="AI41" s="39"/>
      <c r="AT41" s="59"/>
      <c r="AU41" s="55"/>
      <c r="AV41" s="39"/>
    </row>
    <row r="42" spans="35:48" ht="12.75">
      <c r="AI42" s="39"/>
      <c r="AU42" s="39"/>
      <c r="AV42" s="39"/>
    </row>
    <row r="43" spans="35:47" ht="12.75">
      <c r="AI43" s="39"/>
      <c r="AT43" s="39"/>
      <c r="AU43" s="39"/>
    </row>
    <row r="44" spans="35:47" ht="12.75">
      <c r="AI44" s="39"/>
      <c r="AT44" s="39"/>
      <c r="AU44" s="39"/>
    </row>
    <row r="45" spans="4:47" ht="12.75">
      <c r="D45" s="39" t="s">
        <v>0</v>
      </c>
      <c r="E45" s="39" t="s">
        <v>0</v>
      </c>
      <c r="F45" s="39" t="s">
        <v>0</v>
      </c>
      <c r="G45" s="39" t="s">
        <v>0</v>
      </c>
      <c r="AI45" s="39"/>
      <c r="AT45" s="39"/>
      <c r="AU45" s="39"/>
    </row>
    <row r="46" spans="4:47" ht="12.75">
      <c r="D46" s="39" t="s">
        <v>0</v>
      </c>
      <c r="E46" s="39" t="s">
        <v>0</v>
      </c>
      <c r="F46" s="39" t="s">
        <v>0</v>
      </c>
      <c r="G46" s="39" t="s">
        <v>0</v>
      </c>
      <c r="AI46" s="39"/>
      <c r="AT46" s="39"/>
      <c r="AU46" s="39"/>
    </row>
    <row r="47" spans="4:47" ht="12.75">
      <c r="D47" s="39" t="s">
        <v>0</v>
      </c>
      <c r="E47" s="39" t="s">
        <v>0</v>
      </c>
      <c r="F47" s="39" t="s">
        <v>0</v>
      </c>
      <c r="G47" s="39" t="s">
        <v>0</v>
      </c>
      <c r="AI47" s="39"/>
      <c r="AT47" s="39"/>
      <c r="AU47" s="39"/>
    </row>
    <row r="48" spans="4:47" ht="12.75">
      <c r="D48" s="39" t="s">
        <v>0</v>
      </c>
      <c r="E48" s="39" t="s">
        <v>0</v>
      </c>
      <c r="F48" s="39" t="s">
        <v>0</v>
      </c>
      <c r="G48" s="39" t="s">
        <v>0</v>
      </c>
      <c r="AI48" s="39"/>
      <c r="AT48" s="39"/>
      <c r="AU48" s="39"/>
    </row>
    <row r="49" spans="35:47" ht="12.75">
      <c r="AI49" s="39"/>
      <c r="AT49" s="39"/>
      <c r="AU49" s="39"/>
    </row>
    <row r="50" spans="35:47" ht="12.75">
      <c r="AI50" s="39"/>
      <c r="AT50" s="39"/>
      <c r="AU50" s="39"/>
    </row>
    <row r="51" spans="35:47" ht="12.75">
      <c r="AI51" s="39"/>
      <c r="AT51" s="39"/>
      <c r="AU51" s="39"/>
    </row>
    <row r="52" spans="35:48" ht="12.75">
      <c r="AI52" s="39"/>
      <c r="AT52" s="39"/>
      <c r="AU52" s="39"/>
      <c r="AV52" s="39"/>
    </row>
    <row r="53" spans="35:48" ht="12.75">
      <c r="AI53" s="39"/>
      <c r="AT53" s="39"/>
      <c r="AU53" s="39"/>
      <c r="AV53" s="39"/>
    </row>
    <row r="54" spans="35:48" ht="12.75">
      <c r="AI54" s="39"/>
      <c r="AT54" s="39"/>
      <c r="AU54" s="39"/>
      <c r="AV54" s="39"/>
    </row>
    <row r="55" spans="35:48" ht="12.75">
      <c r="AI55" s="39"/>
      <c r="AT55" s="39"/>
      <c r="AU55" s="39"/>
      <c r="AV55" s="39"/>
    </row>
    <row r="56" spans="35:48" ht="12.75">
      <c r="AI56" s="39"/>
      <c r="AT56" s="39"/>
      <c r="AU56" s="39"/>
      <c r="AV56" s="39"/>
    </row>
    <row r="57" spans="35:48" ht="12.75">
      <c r="AI57" s="39"/>
      <c r="AT57" s="39"/>
      <c r="AU57" s="39"/>
      <c r="AV57" s="39"/>
    </row>
    <row r="58" spans="35:48" ht="12.75">
      <c r="AI58" s="39"/>
      <c r="AT58" s="39"/>
      <c r="AU58" s="39"/>
      <c r="AV58" s="39"/>
    </row>
    <row r="59" spans="35:48" ht="12.75">
      <c r="AI59" s="39"/>
      <c r="AT59" s="39"/>
      <c r="AU59" s="39"/>
      <c r="AV59" s="39"/>
    </row>
    <row r="60" spans="35:48" ht="12.75">
      <c r="AI60" s="39"/>
      <c r="AT60" s="39"/>
      <c r="AU60" s="39"/>
      <c r="AV60" s="39"/>
    </row>
    <row r="61" spans="35:48" ht="12.75">
      <c r="AI61" s="39"/>
      <c r="AT61" s="39"/>
      <c r="AU61" s="39"/>
      <c r="AV61" s="39"/>
    </row>
    <row r="62" spans="35:48" ht="12.75">
      <c r="AI62" s="39"/>
      <c r="AT62" s="39"/>
      <c r="AU62" s="39"/>
      <c r="AV62" s="39"/>
    </row>
    <row r="63" spans="35:48" ht="12.75">
      <c r="AI63" s="39"/>
      <c r="AT63" s="39"/>
      <c r="AU63" s="39"/>
      <c r="AV63" s="39"/>
    </row>
    <row r="64" spans="35:48" ht="12.75">
      <c r="AI64" s="39"/>
      <c r="AT64" s="39"/>
      <c r="AU64" s="39"/>
      <c r="AV64" s="39"/>
    </row>
    <row r="65" spans="35:48" ht="12.75">
      <c r="AI65" s="39"/>
      <c r="AT65" s="39"/>
      <c r="AU65" s="39"/>
      <c r="AV65" s="39"/>
    </row>
    <row r="66" spans="35:48" ht="12.75">
      <c r="AI66" s="39"/>
      <c r="AT66" s="39"/>
      <c r="AU66" s="39"/>
      <c r="AV66" s="39"/>
    </row>
    <row r="67" spans="35:48" ht="12.75">
      <c r="AI67" s="39"/>
      <c r="AT67" s="39"/>
      <c r="AU67" s="39"/>
      <c r="AV67" s="39"/>
    </row>
    <row r="68" spans="35:48" ht="12.75">
      <c r="AI68" s="39"/>
      <c r="AT68" s="39"/>
      <c r="AU68" s="39"/>
      <c r="AV68" s="39"/>
    </row>
    <row r="69" spans="35:48" ht="12.75">
      <c r="AI69" s="39"/>
      <c r="AT69" s="39"/>
      <c r="AU69" s="39"/>
      <c r="AV69" s="39"/>
    </row>
    <row r="70" spans="35:48" ht="12.75">
      <c r="AI70" s="39"/>
      <c r="AT70" s="39"/>
      <c r="AU70" s="39"/>
      <c r="AV70" s="39"/>
    </row>
    <row r="71" spans="35:48" ht="12.75">
      <c r="AI71" s="39"/>
      <c r="AT71" s="39"/>
      <c r="AU71" s="39"/>
      <c r="AV71" s="39"/>
    </row>
    <row r="72" spans="35:48" ht="12.75">
      <c r="AI72" s="39"/>
      <c r="AT72" s="39"/>
      <c r="AU72" s="39"/>
      <c r="AV72" s="39"/>
    </row>
    <row r="73" spans="35:48" ht="12.75">
      <c r="AI73" s="39"/>
      <c r="AT73" s="39"/>
      <c r="AU73" s="39"/>
      <c r="AV73" s="39"/>
    </row>
    <row r="74" spans="35:48" ht="12.75">
      <c r="AI74" s="39"/>
      <c r="AT74" s="39"/>
      <c r="AU74" s="39"/>
      <c r="AV74" s="39"/>
    </row>
    <row r="75" spans="35:48" ht="12.75">
      <c r="AI75" s="39"/>
      <c r="AT75" s="39"/>
      <c r="AU75" s="39"/>
      <c r="AV75" s="39"/>
    </row>
    <row r="76" spans="35:48" ht="12.75">
      <c r="AI76" s="39"/>
      <c r="AT76" s="39"/>
      <c r="AU76" s="39"/>
      <c r="AV76" s="39"/>
    </row>
    <row r="77" spans="35:48" ht="12.75">
      <c r="AI77" s="39"/>
      <c r="AT77" s="39"/>
      <c r="AU77" s="39"/>
      <c r="AV77" s="39"/>
    </row>
    <row r="78" spans="35:48" ht="12.75">
      <c r="AI78" s="39"/>
      <c r="AT78" s="39"/>
      <c r="AU78" s="39"/>
      <c r="AV78" s="39"/>
    </row>
    <row r="79" spans="35:48" ht="12.75">
      <c r="AI79" s="39"/>
      <c r="AT79" s="39"/>
      <c r="AU79" s="39"/>
      <c r="AV79" s="39"/>
    </row>
    <row r="80" spans="35:48" ht="12.75">
      <c r="AI80" s="39"/>
      <c r="AT80" s="39"/>
      <c r="AU80" s="39"/>
      <c r="AV80" s="39"/>
    </row>
    <row r="81" spans="35:48" ht="12.75">
      <c r="AI81" s="39"/>
      <c r="AT81" s="39"/>
      <c r="AU81" s="39"/>
      <c r="AV81" s="39"/>
    </row>
    <row r="82" spans="35:47" ht="12.75">
      <c r="AI82" s="39"/>
      <c r="AT82" s="39"/>
      <c r="AU82" s="39"/>
    </row>
    <row r="83" spans="35:48" ht="12.75">
      <c r="AI83" s="39"/>
      <c r="AT83" s="39"/>
      <c r="AU83" s="39"/>
      <c r="AV83" s="39"/>
    </row>
    <row r="84" spans="35:48" ht="12.75">
      <c r="AI84" s="39"/>
      <c r="AT84" s="39"/>
      <c r="AU84" s="39"/>
      <c r="AV84" s="39"/>
    </row>
    <row r="85" spans="35:48" ht="12.75">
      <c r="AI85" s="39"/>
      <c r="AT85" s="39"/>
      <c r="AU85" s="39"/>
      <c r="AV85" s="39"/>
    </row>
    <row r="86" spans="35:48" ht="12.75">
      <c r="AI86" s="39"/>
      <c r="AT86" s="39"/>
      <c r="AU86" s="39"/>
      <c r="AV86" s="39"/>
    </row>
    <row r="87" spans="35:48" ht="12.75">
      <c r="AI87" s="39"/>
      <c r="AT87" s="39"/>
      <c r="AU87" s="39"/>
      <c r="AV87" s="39"/>
    </row>
    <row r="88" spans="35:48" ht="12.75">
      <c r="AI88" s="39"/>
      <c r="AT88" s="39"/>
      <c r="AU88" s="39"/>
      <c r="AV88" s="39"/>
    </row>
    <row r="89" spans="35:48" ht="12.75">
      <c r="AI89" s="39"/>
      <c r="AT89" s="39"/>
      <c r="AU89" s="39"/>
      <c r="AV89" s="39"/>
    </row>
    <row r="90" spans="35:48" ht="12.75">
      <c r="AI90" s="39"/>
      <c r="AT90" s="39"/>
      <c r="AU90" s="39"/>
      <c r="AV90" s="39"/>
    </row>
    <row r="91" spans="35:48" ht="12.75">
      <c r="AI91" s="39"/>
      <c r="AT91" s="39"/>
      <c r="AU91" s="39"/>
      <c r="AV91" s="39"/>
    </row>
    <row r="92" spans="35:48" ht="12.75">
      <c r="AI92" s="39"/>
      <c r="AT92" s="39"/>
      <c r="AU92" s="39"/>
      <c r="AV92" s="39"/>
    </row>
    <row r="93" spans="35:48" ht="12.75">
      <c r="AI93" s="39"/>
      <c r="AT93" s="39"/>
      <c r="AU93" s="39"/>
      <c r="AV93" s="39"/>
    </row>
    <row r="94" spans="35:48" ht="12.75">
      <c r="AI94" s="39"/>
      <c r="AT94" s="39"/>
      <c r="AU94" s="39"/>
      <c r="AV94" s="39"/>
    </row>
    <row r="95" spans="35:48" ht="12.75">
      <c r="AI95" s="39"/>
      <c r="AT95" s="39"/>
      <c r="AU95" s="39"/>
      <c r="AV95" s="39"/>
    </row>
    <row r="96" spans="35:48" ht="12.75">
      <c r="AI96" s="39"/>
      <c r="AT96" s="39"/>
      <c r="AU96" s="39"/>
      <c r="AV96" s="39"/>
    </row>
    <row r="97" spans="35:48" ht="12.75">
      <c r="AI97" s="39"/>
      <c r="AT97" s="39"/>
      <c r="AU97" s="39"/>
      <c r="AV97" s="39"/>
    </row>
    <row r="98" spans="35:48" ht="12.75">
      <c r="AI98" s="39"/>
      <c r="AT98" s="39"/>
      <c r="AU98" s="39"/>
      <c r="AV98" s="39"/>
    </row>
    <row r="99" spans="35:48" ht="12.75">
      <c r="AI99" s="39"/>
      <c r="AT99" s="39"/>
      <c r="AU99" s="39"/>
      <c r="AV99" s="39"/>
    </row>
    <row r="100" spans="35:48" ht="12.75">
      <c r="AI100" s="39"/>
      <c r="AT100" s="39"/>
      <c r="AU100" s="39"/>
      <c r="AV100" s="39"/>
    </row>
    <row r="101" spans="35:48" ht="12.75">
      <c r="AI101" s="39"/>
      <c r="AT101" s="39"/>
      <c r="AU101" s="39"/>
      <c r="AV101" s="39"/>
    </row>
    <row r="102" spans="35:48" ht="12.75">
      <c r="AI102" s="39"/>
      <c r="AT102" s="39"/>
      <c r="AU102" s="39"/>
      <c r="AV102" s="39"/>
    </row>
    <row r="103" spans="35:48" ht="12.75">
      <c r="AI103" s="39"/>
      <c r="AT103" s="39"/>
      <c r="AU103" s="39"/>
      <c r="AV103" s="39"/>
    </row>
    <row r="104" spans="35:48" ht="12.75">
      <c r="AI104" s="39"/>
      <c r="AT104" s="39"/>
      <c r="AU104" s="39"/>
      <c r="AV104" s="39"/>
    </row>
    <row r="105" spans="35:48" ht="12.75">
      <c r="AI105" s="39"/>
      <c r="AT105" s="39"/>
      <c r="AU105" s="39"/>
      <c r="AV105" s="39"/>
    </row>
    <row r="106" spans="35:48" ht="12.75">
      <c r="AI106" s="39"/>
      <c r="AT106" s="39"/>
      <c r="AU106" s="39"/>
      <c r="AV106" s="39"/>
    </row>
    <row r="107" spans="35:48" ht="12.75">
      <c r="AI107" s="39"/>
      <c r="AT107" s="39"/>
      <c r="AU107" s="39"/>
      <c r="AV107" s="39"/>
    </row>
    <row r="108" spans="35:48" ht="12.75">
      <c r="AI108" s="39"/>
      <c r="AT108" s="39"/>
      <c r="AU108" s="39"/>
      <c r="AV108" s="39"/>
    </row>
    <row r="109" spans="35:48" ht="12.75">
      <c r="AI109" s="39"/>
      <c r="AT109" s="39"/>
      <c r="AU109" s="39"/>
      <c r="AV109" s="39"/>
    </row>
    <row r="110" spans="35:48" ht="12.75">
      <c r="AI110" s="39"/>
      <c r="AT110" s="39"/>
      <c r="AU110" s="39"/>
      <c r="AV110" s="39"/>
    </row>
    <row r="111" spans="35:48" ht="12.75">
      <c r="AI111" s="39"/>
      <c r="AT111" s="39"/>
      <c r="AU111" s="39"/>
      <c r="AV111" s="39"/>
    </row>
    <row r="112" spans="35:48" ht="12.75">
      <c r="AI112" s="39"/>
      <c r="AT112" s="39"/>
      <c r="AU112" s="39"/>
      <c r="AV112" s="39"/>
    </row>
    <row r="113" spans="35:48" ht="12.75">
      <c r="AI113" s="39"/>
      <c r="AT113" s="39"/>
      <c r="AU113" s="39"/>
      <c r="AV113" s="39"/>
    </row>
    <row r="114" spans="35:47" ht="12.75">
      <c r="AI114" s="39"/>
      <c r="AT114" s="39"/>
      <c r="AU114" s="39"/>
    </row>
    <row r="115" spans="35:48" ht="12.75">
      <c r="AI115" s="39"/>
      <c r="AT115" s="39"/>
      <c r="AU115" s="39"/>
      <c r="AV115" s="39"/>
    </row>
    <row r="116" spans="35:48" ht="12.75">
      <c r="AI116" s="39"/>
      <c r="AT116" s="39"/>
      <c r="AU116" s="39"/>
      <c r="AV116" s="39"/>
    </row>
    <row r="117" spans="35:48" ht="12.75">
      <c r="AI117" s="39"/>
      <c r="AT117" s="39"/>
      <c r="AU117" s="39"/>
      <c r="AV117" s="39"/>
    </row>
    <row r="118" spans="35:48" ht="12.75">
      <c r="AI118" s="39"/>
      <c r="AT118" s="39"/>
      <c r="AU118" s="39"/>
      <c r="AV118" s="39"/>
    </row>
    <row r="119" spans="35:48" ht="12.75">
      <c r="AI119" s="39"/>
      <c r="AT119" s="39"/>
      <c r="AU119" s="39"/>
      <c r="AV119" s="39"/>
    </row>
    <row r="120" spans="35:48" ht="12.75">
      <c r="AI120" s="39"/>
      <c r="AT120" s="39"/>
      <c r="AU120" s="39"/>
      <c r="AV120" s="39"/>
    </row>
    <row r="121" spans="35:48" ht="12.75">
      <c r="AI121" s="39"/>
      <c r="AT121" s="39"/>
      <c r="AU121" s="39"/>
      <c r="AV121" s="39"/>
    </row>
    <row r="122" spans="35:48" ht="12.75">
      <c r="AI122" s="39"/>
      <c r="AT122" s="39"/>
      <c r="AU122" s="39"/>
      <c r="AV122" s="39"/>
    </row>
    <row r="123" spans="35:48" ht="12.75">
      <c r="AI123" s="39"/>
      <c r="AT123" s="39"/>
      <c r="AU123" s="39"/>
      <c r="AV123" s="39"/>
    </row>
    <row r="124" spans="35:48" ht="12.75">
      <c r="AI124" s="39"/>
      <c r="AT124" s="39"/>
      <c r="AU124" s="39"/>
      <c r="AV124" s="39"/>
    </row>
    <row r="125" spans="35:48" ht="12.75">
      <c r="AI125" s="39"/>
      <c r="AT125" s="39"/>
      <c r="AU125" s="39"/>
      <c r="AV125" s="39"/>
    </row>
    <row r="126" spans="35:48" ht="12.75">
      <c r="AI126" s="39"/>
      <c r="AT126" s="39"/>
      <c r="AU126" s="39"/>
      <c r="AV126" s="39"/>
    </row>
    <row r="127" spans="35:48" ht="12.75">
      <c r="AI127" s="39"/>
      <c r="AT127" s="39"/>
      <c r="AU127" s="39"/>
      <c r="AV127" s="39"/>
    </row>
    <row r="128" spans="35:47" ht="12.75">
      <c r="AI128" s="39"/>
      <c r="AT128" s="39"/>
      <c r="AU128" s="39"/>
    </row>
    <row r="129" spans="35:47" ht="12.75">
      <c r="AI129" s="39"/>
      <c r="AT129" s="39"/>
      <c r="AU129" s="39"/>
    </row>
    <row r="130" spans="35:47" ht="12.75">
      <c r="AI130" s="39"/>
      <c r="AT130" s="39"/>
      <c r="AU130" s="39"/>
    </row>
    <row r="131" spans="35:47" ht="12.75">
      <c r="AI131" s="39"/>
      <c r="AT131" s="39"/>
      <c r="AU131" s="39"/>
    </row>
    <row r="132" spans="35:47" ht="12.75">
      <c r="AI132" s="39"/>
      <c r="AT132" s="39"/>
      <c r="AU132" s="39"/>
    </row>
    <row r="133" spans="35:47" ht="12.75"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</row>
    <row r="134" spans="35:47" ht="12.75">
      <c r="AI134" s="39"/>
      <c r="AT134" s="39"/>
      <c r="AU134" s="39"/>
    </row>
    <row r="135" spans="35:47" ht="12.75">
      <c r="AI135" s="39"/>
      <c r="AT135" s="39"/>
      <c r="AU135" s="39"/>
    </row>
    <row r="136" spans="35:47" ht="12.75">
      <c r="AI136" s="39"/>
      <c r="AT136" s="39"/>
      <c r="AU136" s="39"/>
    </row>
    <row r="137" spans="35:47" ht="12.75">
      <c r="AI137" s="39"/>
      <c r="AT137" s="39"/>
      <c r="AU137" s="39"/>
    </row>
    <row r="138" spans="35:47" ht="12.75">
      <c r="AI138" s="39"/>
      <c r="AT138" s="39"/>
      <c r="AU138" s="39"/>
    </row>
    <row r="139" spans="35:47" ht="12.75">
      <c r="AI139" s="39"/>
      <c r="AT139" s="39"/>
      <c r="AU139" s="39"/>
    </row>
    <row r="140" spans="35:47" ht="12.75">
      <c r="AI140" s="39"/>
      <c r="AT140" s="39"/>
      <c r="AU140" s="39"/>
    </row>
    <row r="141" spans="35:47" ht="12.75">
      <c r="AI141" s="39"/>
      <c r="AT141" s="39"/>
      <c r="AU141" s="39"/>
    </row>
    <row r="142" spans="35:47" ht="12.75">
      <c r="AI142" s="39"/>
      <c r="AT142" s="39"/>
      <c r="AU142" s="39"/>
    </row>
    <row r="143" spans="35:47" ht="12.75">
      <c r="AI143" s="39"/>
      <c r="AT143" s="39"/>
      <c r="AU143" s="39"/>
    </row>
    <row r="144" spans="35:47" ht="12.75">
      <c r="AI144" s="39"/>
      <c r="AT144" s="39"/>
      <c r="AU144" s="39"/>
    </row>
    <row r="145" spans="35:47" ht="12.75">
      <c r="AI145" s="39"/>
      <c r="AT145" s="39"/>
      <c r="AU145" s="39"/>
    </row>
    <row r="146" spans="35:47" ht="12.75">
      <c r="AI146" s="39"/>
      <c r="AT146" s="39"/>
      <c r="AU146" s="39"/>
    </row>
    <row r="147" spans="35:47" ht="12.75">
      <c r="AI147" s="39"/>
      <c r="AT147" s="39"/>
      <c r="AU147" s="39"/>
    </row>
    <row r="148" spans="35:47" ht="12.75">
      <c r="AI148" s="39"/>
      <c r="AT148" s="39"/>
      <c r="AU148" s="39"/>
    </row>
    <row r="149" spans="35:47" ht="12.75">
      <c r="AI149" s="39"/>
      <c r="AT149" s="39"/>
      <c r="AU149" s="39"/>
    </row>
    <row r="150" spans="35:47" ht="12.75">
      <c r="AI150" s="39"/>
      <c r="AT150" s="39"/>
      <c r="AU150" s="39"/>
    </row>
    <row r="151" spans="35:47" ht="12.75">
      <c r="AI151" s="39"/>
      <c r="AT151" s="39"/>
      <c r="AU151" s="39"/>
    </row>
    <row r="152" spans="35:47" ht="12.75">
      <c r="AI152" s="39"/>
      <c r="AT152" s="39"/>
      <c r="AU152" s="39"/>
    </row>
    <row r="153" spans="35:47" ht="12.75">
      <c r="AI153" s="39"/>
      <c r="AT153" s="39"/>
      <c r="AU153" s="39"/>
    </row>
    <row r="154" spans="35:47" ht="12.75">
      <c r="AI154" s="39"/>
      <c r="AT154" s="39"/>
      <c r="AU154" s="39"/>
    </row>
    <row r="155" spans="35:47" ht="12.75">
      <c r="AI155" s="39"/>
      <c r="AT155" s="39"/>
      <c r="AU155" s="39"/>
    </row>
    <row r="156" spans="35:47" ht="12.75">
      <c r="AI156" s="39"/>
      <c r="AT156" s="39"/>
      <c r="AU156" s="39"/>
    </row>
    <row r="157" spans="35:47" ht="12.75">
      <c r="AI157" s="39"/>
      <c r="AT157" s="39"/>
      <c r="AU157" s="39"/>
    </row>
    <row r="158" spans="35:47" ht="12.75">
      <c r="AI158" s="39"/>
      <c r="AT158" s="39"/>
      <c r="AU158" s="39"/>
    </row>
    <row r="159" spans="35:47" ht="12.75">
      <c r="AI159" s="39"/>
      <c r="AT159" s="39"/>
      <c r="AU159" s="39"/>
    </row>
    <row r="160" spans="35:47" ht="12.75">
      <c r="AI160" s="39"/>
      <c r="AT160" s="39"/>
      <c r="AU160" s="39"/>
    </row>
    <row r="161" spans="35:47" ht="12.75">
      <c r="AI161" s="39"/>
      <c r="AT161" s="39"/>
      <c r="AU161" s="39"/>
    </row>
    <row r="162" spans="35:47" ht="12.75">
      <c r="AI162" s="39"/>
      <c r="AT162" s="39"/>
      <c r="AU162" s="39"/>
    </row>
    <row r="163" spans="35:47" ht="12.75">
      <c r="AI163" s="39"/>
      <c r="AT163" s="39"/>
      <c r="AU163" s="39"/>
    </row>
    <row r="164" spans="35:47" ht="12.75">
      <c r="AI164" s="39"/>
      <c r="AT164" s="39"/>
      <c r="AU164" s="39"/>
    </row>
    <row r="165" spans="35:47" ht="12.75">
      <c r="AI165" s="39"/>
      <c r="AT165" s="39"/>
      <c r="AU165" s="39"/>
    </row>
    <row r="166" spans="35:47" ht="12.75">
      <c r="AI166" s="39"/>
      <c r="AT166" s="39"/>
      <c r="AU166" s="39"/>
    </row>
    <row r="167" spans="35:47" ht="12.75">
      <c r="AI167" s="39"/>
      <c r="AT167" s="39"/>
      <c r="AU167" s="39"/>
    </row>
    <row r="168" spans="35:47" ht="12.75">
      <c r="AI168" s="39"/>
      <c r="AT168" s="39"/>
      <c r="AU168" s="39"/>
    </row>
    <row r="169" spans="35:47" ht="12.75">
      <c r="AI169" s="39"/>
      <c r="AT169" s="39"/>
      <c r="AU169" s="39"/>
    </row>
    <row r="170" spans="35:47" ht="12.75">
      <c r="AI170" s="39"/>
      <c r="AT170" s="39"/>
      <c r="AU170" s="39"/>
    </row>
    <row r="171" spans="35:47" ht="12.75">
      <c r="AI171" s="39"/>
      <c r="AT171" s="39"/>
      <c r="AU171" s="39"/>
    </row>
    <row r="172" spans="35:47" ht="12.75">
      <c r="AI172" s="39"/>
      <c r="AT172" s="39"/>
      <c r="AU172" s="39"/>
    </row>
    <row r="173" spans="35:47" ht="12.75">
      <c r="AI173" s="39"/>
      <c r="AT173" s="39"/>
      <c r="AU173" s="39"/>
    </row>
    <row r="174" spans="35:47" ht="12.75">
      <c r="AI174" s="39"/>
      <c r="AT174" s="39"/>
      <c r="AU174" s="39"/>
    </row>
    <row r="175" spans="35:47" ht="12.75">
      <c r="AI175" s="39"/>
      <c r="AT175" s="39"/>
      <c r="AU175" s="39"/>
    </row>
    <row r="176" spans="35:47" ht="12.75">
      <c r="AI176" s="39"/>
      <c r="AT176" s="39"/>
      <c r="AU176" s="39"/>
    </row>
    <row r="177" spans="35:47" ht="12.75"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</row>
    <row r="178" spans="35:47" ht="12.75"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</row>
    <row r="179" spans="35:47" ht="12.75"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</row>
    <row r="180" spans="35:47" ht="12.75"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</row>
    <row r="181" spans="35:47" ht="12.75"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</row>
    <row r="182" spans="35:47" ht="12.75"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</row>
    <row r="183" spans="35:47" ht="12.75"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</row>
    <row r="184" spans="35:47" ht="12.75"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</row>
    <row r="185" spans="35:47" ht="12.75"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</row>
    <row r="186" spans="35:47" ht="12.75"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</row>
    <row r="187" spans="35:47" ht="12.75"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</row>
    <row r="188" spans="35:47" ht="12.75"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</row>
    <row r="189" spans="35:47" ht="12.75"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</row>
    <row r="190" spans="35:47" ht="12.75"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</row>
    <row r="191" spans="35:47" ht="12.75"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</row>
    <row r="192" spans="35:47" ht="12.75"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</row>
    <row r="193" spans="35:47" ht="12.75"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</row>
    <row r="194" spans="35:47" ht="12.75"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</row>
    <row r="195" spans="35:47" ht="12.75"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</row>
    <row r="196" spans="35:47" ht="12.75"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</row>
    <row r="197" spans="35:47" ht="12.75"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</row>
    <row r="198" spans="35:47" ht="12.75"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</row>
    <row r="199" spans="35:47" ht="12.75"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</row>
    <row r="200" spans="35:47" ht="12.75"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</row>
    <row r="201" spans="35:47" ht="12.75"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</row>
    <row r="202" spans="35:47" ht="12.75"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</row>
    <row r="203" spans="35:47" ht="12.75"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</row>
    <row r="204" spans="35:47" ht="12.75"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</row>
    <row r="205" spans="35:47" ht="12.75"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</row>
    <row r="206" spans="35:47" ht="12.75"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</row>
    <row r="207" spans="35:47" ht="12.75"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</row>
    <row r="208" spans="35:47" ht="12.75"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</row>
    <row r="209" spans="35:47" ht="12.75"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</row>
    <row r="210" spans="35:47" ht="12.75"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</row>
    <row r="211" spans="35:47" ht="12.75"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</row>
    <row r="212" spans="35:47" ht="12.75"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</row>
    <row r="213" spans="35:47" ht="12.75"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</row>
    <row r="214" spans="35:47" ht="12.75"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</row>
    <row r="215" spans="35:47" ht="12.75"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</row>
    <row r="216" spans="35:47" ht="12.75"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</row>
    <row r="217" spans="35:47" ht="12.75"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</row>
    <row r="218" spans="35:47" ht="12.75"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</row>
    <row r="219" spans="35:47" ht="12.75"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</row>
    <row r="220" spans="35:47" ht="12.75"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</row>
    <row r="221" spans="35:47" ht="12.75"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</row>
    <row r="222" spans="35:47" ht="12.75"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</row>
    <row r="223" spans="35:47" ht="12.75"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</row>
    <row r="224" spans="35:47" ht="12.75"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</row>
    <row r="225" spans="35:47" ht="12.75"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</row>
    <row r="226" spans="35:47" ht="12.75"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</row>
    <row r="227" spans="35:47" ht="12.75"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</row>
    <row r="228" spans="35:47" ht="12.75"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</row>
    <row r="229" spans="35:47" ht="12.75"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</row>
    <row r="230" spans="35:47" ht="12.75"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</row>
    <row r="231" spans="35:47" ht="12.75"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</row>
    <row r="232" spans="35:47" ht="12.75"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</row>
    <row r="233" spans="35:47" ht="12.75"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</row>
    <row r="234" spans="35:47" ht="12.75"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</row>
    <row r="235" spans="35:47" ht="12.75"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</row>
    <row r="236" spans="35:47" ht="12.75"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</row>
    <row r="237" spans="35:47" ht="12.75"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</row>
    <row r="238" spans="35:47" ht="12.75"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</row>
    <row r="239" spans="35:47" ht="12.75"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</row>
    <row r="240" spans="35:47" ht="12.75"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</row>
    <row r="241" spans="35:47" ht="12.75"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</row>
    <row r="242" spans="35:47" ht="12.75"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</row>
    <row r="243" spans="35:47" ht="12.75"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</row>
    <row r="244" spans="35:47" ht="12.75"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</row>
    <row r="245" spans="35:47" ht="12.75"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</row>
    <row r="246" spans="35:47" ht="12.75"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</row>
    <row r="247" spans="35:47" ht="12.75"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</row>
    <row r="248" spans="35:47" ht="12.75"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</row>
    <row r="249" spans="35:47" ht="12.75"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</row>
    <row r="250" spans="35:47" ht="12.75"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</row>
    <row r="251" spans="35:47" ht="12.75"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</row>
    <row r="252" spans="35:47" ht="12.75"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</row>
    <row r="253" spans="35:47" ht="12.75"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</row>
    <row r="254" spans="35:47" ht="12.75"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</row>
    <row r="255" spans="35:47" ht="12.75"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</row>
    <row r="256" spans="35:47" ht="12.75"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</row>
    <row r="257" spans="35:47" ht="12.75"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</row>
    <row r="258" spans="35:47" ht="12.75"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</row>
    <row r="259" spans="35:47" ht="12.75"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</row>
    <row r="260" spans="35:47" ht="12.75"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</row>
    <row r="261" spans="35:47" ht="12.75"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</row>
    <row r="262" spans="35:47" ht="12.75"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</row>
    <row r="263" spans="35:47" ht="12.75"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</row>
    <row r="264" spans="35:47" ht="12.75"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</row>
    <row r="265" spans="35:47" ht="12.75"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</row>
    <row r="266" spans="35:47" ht="12.75"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</row>
    <row r="267" spans="35:47" ht="12.75"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</row>
    <row r="268" spans="35:47" ht="12.75"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</row>
    <row r="269" spans="35:47" ht="12.75"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</row>
    <row r="270" spans="35:47" ht="12.75"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</row>
    <row r="271" spans="35:47" ht="12.75"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</row>
    <row r="272" spans="35:47" ht="12.75"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</row>
    <row r="273" spans="35:47" ht="12.75"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</row>
    <row r="274" spans="35:47" ht="12.75"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</row>
    <row r="275" spans="35:47" ht="12.75"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</row>
    <row r="276" spans="35:47" ht="12.75"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</row>
    <row r="277" spans="35:47" ht="12.75"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</row>
    <row r="278" spans="35:47" ht="12.75"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</row>
    <row r="279" spans="35:47" ht="12.75"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</row>
    <row r="280" spans="35:47" ht="12.75"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</row>
    <row r="281" spans="35:47" ht="12.75"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</row>
    <row r="282" spans="35:47" ht="12.75"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</row>
    <row r="283" spans="35:47" ht="12.75"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</row>
    <row r="284" spans="35:47" ht="12.75"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</row>
    <row r="285" spans="35:47" ht="12.75"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</row>
    <row r="286" spans="35:47" ht="12.75"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</row>
    <row r="287" spans="35:47" ht="12.75"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</row>
    <row r="288" spans="35:47" ht="12.75"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</row>
    <row r="289" spans="35:47" ht="12.75"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</row>
    <row r="290" spans="35:47" ht="12.75"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</row>
    <row r="291" spans="35:47" ht="12.75"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</row>
    <row r="292" spans="35:47" ht="12.75"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</row>
    <row r="293" spans="35:47" ht="12.75"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</row>
    <row r="294" spans="35:47" ht="12.75"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</row>
    <row r="295" spans="35:47" ht="12.75"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</row>
    <row r="296" spans="35:47" ht="12.75"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</row>
    <row r="297" spans="35:47" ht="12.75"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</row>
    <row r="298" spans="35:47" ht="12.75"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</row>
    <row r="299" spans="35:47" ht="12.75"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</row>
    <row r="300" spans="35:47" ht="12.75"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</row>
    <row r="301" spans="35:47" ht="12.75"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</row>
    <row r="302" spans="35:47" ht="12.75"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</row>
    <row r="303" spans="35:47" ht="12.75"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</row>
    <row r="304" spans="35:47" ht="12.75"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</row>
    <row r="305" spans="35:47" ht="12.75"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</row>
    <row r="306" spans="35:47" ht="12.75"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</row>
    <row r="307" spans="35:47" ht="12.75"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</row>
    <row r="308" spans="35:47" ht="12.75"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</row>
    <row r="309" spans="35:47" ht="12.75"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</row>
    <row r="310" spans="35:47" ht="12.75"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</row>
    <row r="311" spans="35:47" ht="12.75"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</row>
    <row r="312" spans="35:47" ht="12.75"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</row>
    <row r="313" spans="35:47" ht="12.75"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</row>
    <row r="314" spans="35:47" ht="12.75"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</row>
    <row r="315" spans="35:47" ht="12.75"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</row>
    <row r="316" spans="35:47" ht="12.75"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</row>
    <row r="317" spans="35:47" ht="12.75"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</row>
    <row r="318" spans="35:47" ht="12.75"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</row>
    <row r="319" spans="35:47" ht="12.75"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</row>
    <row r="320" spans="35:47" ht="12.75"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</row>
    <row r="321" spans="35:47" ht="12.75"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</row>
    <row r="322" spans="35:47" ht="12.75"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</row>
    <row r="323" spans="35:47" ht="12.75"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</row>
    <row r="324" spans="35:47" ht="12.75"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</row>
    <row r="325" spans="35:47" ht="12.75"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</row>
    <row r="326" spans="35:47" ht="12.75"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</row>
    <row r="327" spans="35:47" ht="12.75"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</row>
    <row r="328" spans="35:47" ht="12.75"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</row>
    <row r="329" spans="35:47" ht="12.75"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</row>
    <row r="330" spans="35:47" ht="12.75"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</row>
    <row r="331" spans="35:47" ht="12.75"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</row>
    <row r="332" spans="35:47" ht="12.75"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</row>
    <row r="333" spans="35:47" ht="12.75"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</row>
    <row r="334" spans="35:47" ht="12.75"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</row>
    <row r="335" spans="35:47" ht="12.75"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</row>
    <row r="336" spans="35:47" ht="12.75"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</row>
    <row r="337" spans="35:47" ht="12.75"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</row>
    <row r="338" spans="35:47" ht="12.75"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</row>
    <row r="339" spans="35:47" ht="12.75"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</row>
    <row r="340" spans="35:47" ht="12.75"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</row>
    <row r="341" spans="35:47" ht="12.75"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</row>
    <row r="342" spans="35:47" ht="12.75"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</row>
    <row r="343" spans="35:47" ht="12.75"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</row>
    <row r="344" spans="35:47" ht="12.75"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</row>
    <row r="345" spans="35:47" ht="12.75"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</row>
    <row r="346" spans="35:47" ht="12.75"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</row>
    <row r="347" spans="35:47" ht="12.75"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</row>
    <row r="348" spans="35:47" ht="12.75"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</row>
    <row r="349" spans="35:47" ht="12.75"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</row>
    <row r="350" spans="35:47" ht="12.75"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</row>
    <row r="351" spans="35:47" ht="12.75"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</row>
    <row r="352" spans="35:47" ht="12.75"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</row>
    <row r="353" spans="35:47" ht="12.75"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</row>
    <row r="354" spans="35:47" ht="12.75"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</row>
    <row r="355" spans="35:47" ht="12.75"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</row>
    <row r="356" spans="35:47" ht="12.75"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</row>
    <row r="357" spans="35:47" ht="12.75"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</row>
    <row r="358" spans="35:47" ht="12.75"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</row>
    <row r="359" spans="35:47" ht="12.75"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</row>
    <row r="360" spans="35:47" ht="12.75"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</row>
    <row r="361" spans="35:47" ht="12.75"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</row>
    <row r="362" spans="35:47" ht="12.75"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</row>
    <row r="363" spans="35:47" ht="12.75"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</row>
    <row r="364" spans="35:47" ht="12.75"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</row>
    <row r="365" spans="35:47" ht="12.75"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</row>
    <row r="366" spans="35:47" ht="12.75"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</row>
    <row r="367" spans="35:47" ht="12.75"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</row>
    <row r="368" spans="35:47" ht="12.75"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</row>
    <row r="369" spans="35:47" ht="12.75"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</row>
    <row r="370" spans="35:47" ht="12.75"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</row>
    <row r="371" spans="35:47" ht="12.75"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</row>
    <row r="372" spans="35:47" ht="12.75"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</row>
    <row r="373" spans="35:47" ht="12.75"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</row>
    <row r="374" spans="35:47" ht="12.75"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</row>
    <row r="375" spans="35:47" ht="12.75"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</row>
    <row r="376" spans="35:47" ht="12.75"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</row>
    <row r="377" spans="35:47" ht="12.75"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</row>
    <row r="378" spans="35:47" ht="12.75"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</row>
    <row r="379" spans="35:47" ht="12.75"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</row>
    <row r="380" spans="35:47" ht="12.75"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</row>
    <row r="381" spans="35:47" ht="12.75"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</row>
    <row r="382" spans="35:47" ht="12.75"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</row>
    <row r="383" spans="35:47" ht="12.75"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</row>
    <row r="384" spans="35:47" ht="12.75"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</row>
    <row r="385" spans="35:47" ht="12.75"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</row>
    <row r="386" spans="35:47" ht="12.75"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</row>
    <row r="387" spans="35:47" ht="12.75"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</row>
    <row r="388" spans="35:47" ht="12.75"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</row>
    <row r="389" spans="35:47" ht="12.75"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</row>
    <row r="390" spans="35:47" ht="12.75"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</row>
    <row r="391" spans="35:47" ht="12.75"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</row>
    <row r="392" spans="35:47" ht="12.75"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</row>
    <row r="393" spans="35:47" ht="12.75"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</row>
    <row r="394" spans="35:47" ht="12.75"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</row>
    <row r="395" spans="35:47" ht="12.75"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</row>
    <row r="396" spans="35:47" ht="12.75"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</row>
    <row r="397" spans="35:47" ht="12.75"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</row>
    <row r="398" spans="35:47" ht="12.75"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</row>
    <row r="399" spans="35:47" ht="12.75"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</row>
    <row r="400" spans="35:47" ht="12.75"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</row>
    <row r="401" spans="35:47" ht="12.75"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</row>
    <row r="402" spans="35:47" ht="12.75"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</row>
    <row r="403" spans="35:47" ht="12.75"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</row>
    <row r="404" spans="35:47" ht="12.75"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</row>
    <row r="405" spans="35:47" ht="12.75"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</row>
    <row r="406" spans="35:47" ht="12.75"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</row>
    <row r="407" spans="35:47" ht="12.75"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</row>
    <row r="408" spans="35:47" ht="12.75"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</row>
    <row r="409" spans="35:47" ht="12.75"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</row>
    <row r="410" spans="35:47" ht="12.75"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</row>
    <row r="411" spans="35:47" ht="12.75"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</row>
    <row r="412" spans="35:47" ht="12.75"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</row>
    <row r="413" spans="35:47" ht="12.75"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</row>
    <row r="414" spans="35:47" ht="12.75"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</row>
    <row r="415" spans="35:47" ht="12.75"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</row>
    <row r="416" spans="35:47" ht="12.75"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</row>
    <row r="417" spans="35:47" ht="12.75"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</row>
    <row r="418" spans="35:47" ht="12.75"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</row>
    <row r="419" spans="35:47" ht="12.75"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</row>
    <row r="420" spans="35:47" ht="12.75"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</row>
    <row r="421" spans="35:47" ht="12.75"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</row>
    <row r="422" spans="35:47" ht="12.75"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</row>
    <row r="423" spans="35:47" ht="12.75"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</row>
    <row r="424" spans="35:47" ht="12.75"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</row>
    <row r="425" spans="35:47" ht="12.75"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</row>
    <row r="426" spans="35:47" ht="12.75"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</row>
    <row r="427" spans="35:47" ht="12.75"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</row>
    <row r="428" spans="35:47" ht="12.75"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</row>
    <row r="429" spans="35:47" ht="12.75"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</row>
    <row r="430" spans="35:47" ht="12.75"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</row>
    <row r="431" spans="35:47" ht="12.75"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</row>
    <row r="432" spans="35:47" ht="12.75"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</row>
    <row r="433" spans="35:47" ht="12.75"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</row>
    <row r="434" spans="35:47" ht="12.75"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</row>
    <row r="435" spans="35:47" ht="12.75"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</row>
    <row r="436" spans="35:47" ht="12.75"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</row>
    <row r="437" spans="35:47" ht="12.75"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</row>
    <row r="438" spans="35:47" ht="12.75"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</row>
    <row r="439" spans="35:47" ht="12.75"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</row>
    <row r="440" spans="35:47" ht="12.75"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</row>
    <row r="441" spans="35:47" ht="12.75"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</row>
    <row r="442" spans="35:47" ht="12.75"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</row>
    <row r="443" spans="35:47" ht="12.75"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</row>
    <row r="444" spans="35:47" ht="12.75"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</row>
    <row r="445" spans="35:47" ht="12.75"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</row>
    <row r="446" spans="35:47" ht="12.75"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</row>
    <row r="447" spans="35:47" ht="12.75"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</row>
    <row r="448" spans="35:47" ht="12.75"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</row>
    <row r="449" spans="35:47" ht="12.75"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</row>
    <row r="450" spans="35:47" ht="12.75"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</row>
    <row r="451" spans="35:47" ht="12.75"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</row>
    <row r="452" spans="35:47" ht="12.75"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</row>
    <row r="453" spans="35:47" ht="12.75"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</row>
    <row r="454" spans="35:47" ht="12.75"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</row>
    <row r="455" spans="35:47" ht="12.75"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</row>
    <row r="456" spans="35:47" ht="12.75"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</row>
    <row r="457" spans="35:47" ht="12.75"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</row>
    <row r="458" spans="35:47" ht="12.75"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</row>
    <row r="459" spans="35:47" ht="12.75"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</row>
    <row r="460" spans="35:47" ht="12.75"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</row>
    <row r="461" spans="35:47" ht="12.75"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</row>
    <row r="462" spans="35:47" ht="12.75"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</row>
    <row r="463" spans="35:47" ht="12.75"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</row>
    <row r="464" spans="35:47" ht="12.75"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</row>
    <row r="465" spans="35:47" ht="12.75"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</row>
    <row r="476" spans="35:47" ht="12.75"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</row>
    <row r="477" spans="35:47" ht="12.75"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</row>
    <row r="478" spans="35:47" ht="12.75"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</row>
    <row r="479" spans="35:47" ht="12.75"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</row>
    <row r="480" spans="35:47" ht="12.75"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</row>
    <row r="481" spans="35:47" ht="12.75"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</row>
    <row r="482" spans="35:47" ht="12.75"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</row>
    <row r="483" spans="35:47" ht="12.75"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</row>
    <row r="484" spans="35:47" ht="12.75"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</row>
    <row r="485" spans="35:47" ht="12.75"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</row>
    <row r="486" spans="35:47" ht="12.75"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</row>
    <row r="487" spans="35:47" ht="12.75"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</row>
    <row r="488" spans="35:47" ht="12.75"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</row>
    <row r="489" spans="35:47" ht="12.75"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</row>
    <row r="490" spans="35:47" ht="12.75"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</row>
    <row r="491" spans="35:47" ht="12.75"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</row>
    <row r="492" spans="35:47" ht="12.75"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</row>
    <row r="493" spans="35:47" ht="12.75"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</row>
    <row r="494" spans="35:47" ht="12.75"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</row>
    <row r="495" spans="35:47" ht="12.75"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</row>
    <row r="496" spans="35:47" ht="12.75"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</row>
    <row r="497" spans="35:47" ht="12.75"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</row>
    <row r="498" spans="35:47" ht="12.75"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</row>
    <row r="499" spans="35:47" ht="12.75"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</row>
    <row r="500" spans="35:47" ht="12.75"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</row>
    <row r="501" spans="35:47" ht="12.75"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</row>
  </sheetData>
  <mergeCells count="11">
    <mergeCell ref="C2:G2"/>
    <mergeCell ref="C6:D6"/>
    <mergeCell ref="F6:G6"/>
    <mergeCell ref="C7:D7"/>
    <mergeCell ref="F7:G7"/>
    <mergeCell ref="F8:G8"/>
    <mergeCell ref="C9:D9"/>
    <mergeCell ref="C4:D4"/>
    <mergeCell ref="F4:G4"/>
    <mergeCell ref="C8:D8"/>
    <mergeCell ref="F9:G9"/>
  </mergeCells>
  <printOptions horizontalCentered="1" verticalCentered="1"/>
  <pageMargins left="0.46" right="0" top="0.5" bottom="0.14" header="0.15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</dc:title>
  <dc:subject>Salaries &amp; Wages of Employees'</dc:subject>
  <dc:creator>CASA</dc:creator>
  <cp:keywords/>
  <dc:description/>
  <cp:lastModifiedBy>jamel chafra</cp:lastModifiedBy>
  <cp:lastPrinted>2011-01-03T11:52:04Z</cp:lastPrinted>
  <dcterms:created xsi:type="dcterms:W3CDTF">2001-10-19T06:24:43Z</dcterms:created>
  <dcterms:modified xsi:type="dcterms:W3CDTF">2011-01-03T13:17:56Z</dcterms:modified>
  <cp:category/>
  <cp:version/>
  <cp:contentType/>
  <cp:contentStatus/>
</cp:coreProperties>
</file>