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<sst xmlns="http://schemas.openxmlformats.org/spreadsheetml/2006/main" count="24" uniqueCount="24">
  <si>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Total Number of Rooms</t>
  </si>
  <si>
    <t>Single Rack Rate</t>
  </si>
  <si>
    <t>Double Rack Rate</t>
  </si>
  <si>
    <t>Total Number of Rooms Occupied</t>
  </si>
  <si>
    <t>Gregory Hotel (Night of 09/12/02)</t>
  </si>
  <si>
    <t>Complimentary Rooms</t>
  </si>
  <si>
    <t>Single</t>
  </si>
  <si>
    <t>Number of Rooms Occupied by 2 guests</t>
  </si>
  <si>
    <t>Actual Revenue Generated</t>
  </si>
  <si>
    <t>Out of Order Rooms (Single)</t>
  </si>
  <si>
    <t>Out of Order Rooms (Double)</t>
  </si>
  <si>
    <t>Single Occupancy Rate</t>
  </si>
  <si>
    <t>Double Occupancy Rate</t>
  </si>
  <si>
    <t>Total Number of Double Rooms</t>
  </si>
  <si>
    <t>Total Number of Single Rooms</t>
  </si>
  <si>
    <t>Multiple Occupancy</t>
  </si>
  <si>
    <t>Average Guests per Rooms Sold</t>
  </si>
  <si>
    <t>Average Daily Rate</t>
  </si>
  <si>
    <t>Revenue Per Available Room</t>
  </si>
  <si>
    <t>Average Rate Per Guest</t>
  </si>
  <si>
    <t>Yield Statistic</t>
  </si>
  <si>
    <t>N.B 1: Gregory Hotel is assumed to have either Single or Double Rooms</t>
  </si>
  <si>
    <t>N.B 2: In the Occupancy Formula, Complementary Rooms are included!</t>
  </si>
  <si>
    <t>Occupancy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</si>
</sst>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6"/>
  <sheetViews>
    <sheetView tabSelected="1" workbookViewId="0" topLeftCell="A1">
      <selection activeCell="B4" sqref="B4"/>
    </sheetView>
  </sheetViews>
  <sheetFormatPr defaultColWidth="9.140625" defaultRowHeight="12.75"/>
  <cols>
    <col min="4" max="4" width="17.57421875" style="0" customWidth="1"/>
    <col min="6" max="6" width="16.00390625" style="0" customWidth="1"/>
  </cols>
  <sheetData>
    <row r="1" ht="13.5" thickBot="1"/>
    <row r="2" spans="2:6" ht="16.5" thickBot="1">
      <c r="B2" s="6" t="s">
        <v>4</v>
      </c>
      <c r="C2" s="7"/>
      <c r="D2" s="7"/>
      <c r="E2" s="7"/>
      <c r="F2" s="8"/>
    </row>
    <row r="4" spans="2:5" ht="12.75">
      <c r="B4" t="s">
        <v>0</v>
      </c>
      <c r="E4">
        <v>120</v>
      </c>
    </row>
    <row r="5" spans="2:5" ht="12.75">
      <c r="B5" t="s">
        <v>14</v>
      </c>
      <c r="E5">
        <v>53</v>
      </c>
    </row>
    <row r="6" spans="2:5" ht="12.75">
      <c r="B6" t="s">
        <v>13</v>
      </c>
      <c r="E6">
        <f>+E4-E5</f>
        <v>67</v>
      </c>
    </row>
    <row r="7" spans="2:5" ht="12.75">
      <c r="B7" t="s">
        <v>1</v>
      </c>
      <c r="E7" s="1">
        <v>78</v>
      </c>
    </row>
    <row r="8" spans="2:5" ht="12.75">
      <c r="B8" t="s">
        <v>2</v>
      </c>
      <c r="E8" s="1">
        <v>104</v>
      </c>
    </row>
    <row r="9" spans="2:5" ht="12.75">
      <c r="B9" t="s">
        <v>3</v>
      </c>
      <c r="E9">
        <v>85</v>
      </c>
    </row>
    <row r="10" spans="2:6" ht="12.75">
      <c r="B10" t="s">
        <v>5</v>
      </c>
      <c r="E10">
        <v>2</v>
      </c>
      <c r="F10" t="s">
        <v>6</v>
      </c>
    </row>
    <row r="11" spans="2:5" ht="12.75">
      <c r="B11" t="s">
        <v>9</v>
      </c>
      <c r="E11">
        <v>3</v>
      </c>
    </row>
    <row r="12" spans="2:5" ht="12.75">
      <c r="B12" t="s">
        <v>10</v>
      </c>
      <c r="E12">
        <v>1</v>
      </c>
    </row>
    <row r="13" spans="2:5" ht="12.75">
      <c r="B13" t="s">
        <v>7</v>
      </c>
      <c r="E13">
        <v>42</v>
      </c>
    </row>
    <row r="14" spans="2:5" ht="12.75">
      <c r="B14" t="s">
        <v>8</v>
      </c>
      <c r="E14" s="1">
        <v>6960</v>
      </c>
    </row>
    <row r="15" spans="2:5" ht="12.75">
      <c r="B15" s="2" t="s">
        <v>21</v>
      </c>
      <c r="E15" s="1"/>
    </row>
    <row r="16" spans="2:5" ht="12.75">
      <c r="B16" s="2" t="s">
        <v>22</v>
      </c>
      <c r="E16" s="1"/>
    </row>
    <row r="18" spans="2:5" ht="12.75">
      <c r="B18" t="s">
        <v>23</v>
      </c>
      <c r="E18" s="3">
        <f>+E9/(120-E11-E12)</f>
        <v>0.7327586206896551</v>
      </c>
    </row>
    <row r="19" spans="2:5" ht="12.75">
      <c r="B19" t="s">
        <v>11</v>
      </c>
      <c r="E19" s="3">
        <f>+(E9-E13)/(E5-E11)</f>
        <v>0.86</v>
      </c>
    </row>
    <row r="20" spans="2:5" ht="12.75">
      <c r="B20" t="s">
        <v>12</v>
      </c>
      <c r="E20" s="3">
        <f>+E13/(E6-E12)</f>
        <v>0.6363636363636364</v>
      </c>
    </row>
    <row r="21" spans="2:5" ht="12.75">
      <c r="B21" t="s">
        <v>15</v>
      </c>
      <c r="E21" s="3">
        <f>+E13/E9</f>
        <v>0.49411764705882355</v>
      </c>
    </row>
    <row r="22" spans="2:5" ht="12.75">
      <c r="B22" t="s">
        <v>16</v>
      </c>
      <c r="E22" s="4">
        <f>+((42*2)+(E9-E13))/(E9-E10)</f>
        <v>1.5301204819277108</v>
      </c>
    </row>
    <row r="23" spans="2:5" ht="12.75">
      <c r="B23" t="s">
        <v>17</v>
      </c>
      <c r="E23" s="5">
        <f>+E14/(E9-E10)</f>
        <v>83.855421686747</v>
      </c>
    </row>
    <row r="24" spans="2:5" ht="12.75">
      <c r="B24" t="s">
        <v>18</v>
      </c>
      <c r="E24" s="5">
        <f>+E14/(E4-E11-E12)</f>
        <v>60</v>
      </c>
    </row>
    <row r="25" spans="2:5" ht="12.75">
      <c r="B25" t="s">
        <v>19</v>
      </c>
      <c r="E25" s="5">
        <f>+E14/((E13*2)+(E9-E13))</f>
        <v>54.803149606299215</v>
      </c>
    </row>
    <row r="26" spans="2:5" ht="12.75">
      <c r="B26" t="s">
        <v>20</v>
      </c>
      <c r="E26" s="3">
        <f>+E14/(((E9-E13)*E7)+(E13*E8))</f>
        <v>0.9013209013209014</v>
      </c>
    </row>
  </sheetData>
  <mergeCells count="1">
    <mergeCell ref="B2:F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mahoru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mahir</dc:creator>
  <cp:keywords/>
  <dc:description/>
  <cp:lastModifiedBy>Jamel CHAFRA</cp:lastModifiedBy>
  <dcterms:created xsi:type="dcterms:W3CDTF">2002-12-10T07:58:37Z</dcterms:created>
  <dcterms:modified xsi:type="dcterms:W3CDTF">2004-05-27T07:13:56Z</dcterms:modified>
  <cp:category/>
  <cp:version/>
  <cp:contentType/>
  <cp:contentStatus/>
</cp:coreProperties>
</file>